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alcul" sheetId="1" r:id="rId1"/>
    <sheet name="Plage horaire" sheetId="2" r:id="rId2"/>
    <sheet name="km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<sst xmlns="http://schemas.openxmlformats.org/spreadsheetml/2006/main" count="2387" uniqueCount="128">
  <si>
    <t>ACP</t>
  </si>
  <si>
    <t>BRM</t>
  </si>
  <si>
    <t xml:space="preserve">      (arrondir au km supérieur; l'intersection colonne x ligne correspondant à ce km donne une période d'ouverture - fermeture; y ajouter l'heure de début du brevet)</t>
  </si>
  <si>
    <t>-</t>
  </si>
  <si>
    <t>km</t>
  </si>
  <si>
    <t>à</t>
  </si>
  <si>
    <t>..01</t>
  </si>
  <si>
    <t>..02</t>
  </si>
  <si>
    <t>..03</t>
  </si>
  <si>
    <t>..04</t>
  </si>
  <si>
    <t>..05</t>
  </si>
  <si>
    <t>..06</t>
  </si>
  <si>
    <t>..07</t>
  </si>
  <si>
    <t>..08</t>
  </si>
  <si>
    <t>..09</t>
  </si>
  <si>
    <t>..10</t>
  </si>
  <si>
    <t>..11</t>
  </si>
  <si>
    <t>..12</t>
  </si>
  <si>
    <t>..13</t>
  </si>
  <si>
    <t>..14</t>
  </si>
  <si>
    <t>..15</t>
  </si>
  <si>
    <t>..16</t>
  </si>
  <si>
    <t>..17</t>
  </si>
  <si>
    <t>..18</t>
  </si>
  <si>
    <t>..19</t>
  </si>
  <si>
    <t>..20</t>
  </si>
  <si>
    <t>..21</t>
  </si>
  <si>
    <t>..22</t>
  </si>
  <si>
    <t>..23</t>
  </si>
  <si>
    <t>..24</t>
  </si>
  <si>
    <t>..25</t>
  </si>
  <si>
    <t>..26</t>
  </si>
  <si>
    <t>..27</t>
  </si>
  <si>
    <t>..28</t>
  </si>
  <si>
    <t>..29</t>
  </si>
  <si>
    <t>..30</t>
  </si>
  <si>
    <t>..31</t>
  </si>
  <si>
    <t>..32</t>
  </si>
  <si>
    <t>..33</t>
  </si>
  <si>
    <t>..34</t>
  </si>
  <si>
    <t>..35</t>
  </si>
  <si>
    <t>..36</t>
  </si>
  <si>
    <t>..37</t>
  </si>
  <si>
    <t>..38</t>
  </si>
  <si>
    <t>..39</t>
  </si>
  <si>
    <t>..40</t>
  </si>
  <si>
    <t>..41</t>
  </si>
  <si>
    <t>..42</t>
  </si>
  <si>
    <t>..43</t>
  </si>
  <si>
    <t>..44</t>
  </si>
  <si>
    <t>..45</t>
  </si>
  <si>
    <t>..46</t>
  </si>
  <si>
    <t>..47</t>
  </si>
  <si>
    <t>..48</t>
  </si>
  <si>
    <t>..49</t>
  </si>
  <si>
    <t>..50</t>
  </si>
  <si>
    <t>..51</t>
  </si>
  <si>
    <t>..52</t>
  </si>
  <si>
    <t>..53</t>
  </si>
  <si>
    <t>..54</t>
  </si>
  <si>
    <t>..55</t>
  </si>
  <si>
    <t>..56</t>
  </si>
  <si>
    <t>..57</t>
  </si>
  <si>
    <t>..58</t>
  </si>
  <si>
    <t>..59</t>
  </si>
  <si>
    <t>..60</t>
  </si>
  <si>
    <t>..61</t>
  </si>
  <si>
    <t>..62</t>
  </si>
  <si>
    <t>..63</t>
  </si>
  <si>
    <t>..64</t>
  </si>
  <si>
    <t>..65</t>
  </si>
  <si>
    <t>..66</t>
  </si>
  <si>
    <t>..67</t>
  </si>
  <si>
    <t>..68</t>
  </si>
  <si>
    <t>..69</t>
  </si>
  <si>
    <t>..70</t>
  </si>
  <si>
    <t>..71</t>
  </si>
  <si>
    <t>..72</t>
  </si>
  <si>
    <t>..73</t>
  </si>
  <si>
    <t>..74</t>
  </si>
  <si>
    <t>..75</t>
  </si>
  <si>
    <t>..76</t>
  </si>
  <si>
    <t>..77</t>
  </si>
  <si>
    <t>..78</t>
  </si>
  <si>
    <t>..79</t>
  </si>
  <si>
    <t>..80</t>
  </si>
  <si>
    <t>..81</t>
  </si>
  <si>
    <t>..82</t>
  </si>
  <si>
    <t>..83</t>
  </si>
  <si>
    <t>..84</t>
  </si>
  <si>
    <t>..85</t>
  </si>
  <si>
    <t>..86</t>
  </si>
  <si>
    <t>..87</t>
  </si>
  <si>
    <t>..88</t>
  </si>
  <si>
    <t>..89</t>
  </si>
  <si>
    <t>..90</t>
  </si>
  <si>
    <t>..91</t>
  </si>
  <si>
    <t>..92</t>
  </si>
  <si>
    <t>..93</t>
  </si>
  <si>
    <t>..94</t>
  </si>
  <si>
    <t>..95</t>
  </si>
  <si>
    <t>..96</t>
  </si>
  <si>
    <t>..97</t>
  </si>
  <si>
    <t>..98</t>
  </si>
  <si>
    <t>..99</t>
  </si>
  <si>
    <t>..00</t>
  </si>
  <si>
    <t>Arrivée</t>
  </si>
  <si>
    <t>to</t>
  </si>
  <si>
    <r>
      <t xml:space="preserve">    PLAGES  HORAIRES  DES  CONTROLES (</t>
    </r>
    <r>
      <rPr>
        <b/>
        <sz val="14"/>
        <color indexed="11"/>
        <rFont val="Arial"/>
        <family val="2"/>
      </rPr>
      <t>Départ</t>
    </r>
    <r>
      <rPr>
        <b/>
        <sz val="14"/>
        <color indexed="12"/>
        <rFont val="Arial"/>
        <family val="2"/>
      </rPr>
      <t xml:space="preserve">, </t>
    </r>
    <r>
      <rPr>
        <b/>
        <sz val="14"/>
        <rFont val="Arial"/>
        <family val="2"/>
      </rPr>
      <t>Intermédiaires</t>
    </r>
    <r>
      <rPr>
        <b/>
        <sz val="14"/>
        <color indexed="12"/>
        <rFont val="Arial"/>
        <family val="2"/>
      </rPr>
      <t xml:space="preserve">, </t>
    </r>
    <r>
      <rPr>
        <b/>
        <sz val="14"/>
        <color indexed="10"/>
        <rFont val="Arial"/>
        <family val="2"/>
      </rPr>
      <t>Arrivée</t>
    </r>
    <r>
      <rPr>
        <b/>
        <sz val="14"/>
        <color indexed="12"/>
        <rFont val="Arial"/>
        <family val="2"/>
      </rPr>
      <t>)</t>
    </r>
  </si>
  <si>
    <t>Départ</t>
  </si>
  <si>
    <t>Les changements par rapport à l'édition de Juillet 1989 sont en caractères gras noirs.</t>
  </si>
  <si>
    <t>Ouverture:</t>
  </si>
  <si>
    <t>34 km/h (km 1 à 200); 32 km/h (km 201 à 400); 30 km/h (km 401 à 600); 28 km/h (km 601 à 1000); arrondi commercial à la minute.</t>
  </si>
  <si>
    <t>Fermeture:</t>
  </si>
  <si>
    <t>1 heure + 20 km/h (km 1 à 60); 15 km/h (km 61 à 600); 11,428 km/h (km 601 à 1000); arrondi commercial à la minute.</t>
  </si>
  <si>
    <t>Ouverture</t>
  </si>
  <si>
    <t>Fermeture</t>
  </si>
  <si>
    <t>J</t>
  </si>
  <si>
    <t>2 &gt;</t>
  </si>
  <si>
    <t xml:space="preserve"> &lt; 1</t>
  </si>
  <si>
    <t>3 &gt;</t>
  </si>
  <si>
    <t>Distance from starting point</t>
  </si>
  <si>
    <t>ARRIVAL</t>
  </si>
  <si>
    <t>START</t>
  </si>
  <si>
    <t>CONTROL</t>
  </si>
  <si>
    <t>Day and hour</t>
  </si>
  <si>
    <t>N° day</t>
  </si>
  <si>
    <t>Time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</si>
</sst>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dddd\ dd\ mmmm\ &quot;à&quot;\ h&quot;h&quot;mm"/>
    <numFmt numFmtId="166" formatCode="h&quot; h &quot;mm"/>
    <numFmt numFmtId="167" formatCode="[h]&quot; h &quot;mm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 applyProtection="1">
      <alignment/>
      <protection locked="0"/>
    </xf>
    <xf numFmtId="164" fontId="8" fillId="0" borderId="3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10" fillId="0" borderId="9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2" borderId="10" xfId="0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2" borderId="14" xfId="0" applyFill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164" fontId="10" fillId="0" borderId="15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0" fillId="2" borderId="14" xfId="0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11" fillId="0" borderId="17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164" fontId="11" fillId="0" borderId="18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indent="2"/>
    </xf>
    <xf numFmtId="0" fontId="10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 wrapText="1" indent="2"/>
    </xf>
    <xf numFmtId="0" fontId="10" fillId="0" borderId="26" xfId="0" applyFont="1" applyBorder="1" applyAlignment="1">
      <alignment horizontal="left" vertical="center" indent="2"/>
    </xf>
    <xf numFmtId="0" fontId="10" fillId="0" borderId="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Fill="1" applyBorder="1" applyAlignment="1">
      <alignment horizontal="left" vertical="center" indent="2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left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left" vertical="center" indent="2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0" fontId="10" fillId="0" borderId="28" xfId="0" applyFont="1" applyBorder="1" applyAlignment="1">
      <alignment horizontal="left" vertical="center" indent="2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0" fontId="13" fillId="0" borderId="24" xfId="0" applyFont="1" applyBorder="1" applyAlignment="1">
      <alignment horizontal="right" vertical="center" indent="2"/>
    </xf>
    <xf numFmtId="0" fontId="13" fillId="0" borderId="0" xfId="0" applyFont="1" applyBorder="1" applyAlignment="1">
      <alignment horizontal="right" vertical="center" indent="2"/>
    </xf>
    <xf numFmtId="167" fontId="10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indent="2"/>
    </xf>
    <xf numFmtId="0" fontId="10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3.00390625" style="68" customWidth="1"/>
    <col min="2" max="2" width="19.140625" style="75" customWidth="1"/>
    <col min="3" max="3" width="15.421875" style="68" customWidth="1"/>
    <col min="4" max="4" width="16.28125" style="73" customWidth="1"/>
    <col min="5" max="5" width="1.8515625" style="68" customWidth="1"/>
    <col min="6" max="7" width="16.00390625" style="68" customWidth="1"/>
    <col min="8" max="8" width="8.00390625" style="68" customWidth="1"/>
    <col min="9" max="10" width="16.00390625" style="68" customWidth="1"/>
    <col min="11" max="11" width="4.00390625" style="68" customWidth="1"/>
    <col min="12" max="16384" width="24.421875" style="68" customWidth="1"/>
  </cols>
  <sheetData>
    <row r="1" ht="13.5" thickBot="1"/>
    <row r="2" spans="2:11" ht="12.75">
      <c r="B2" s="76"/>
      <c r="C2" s="77"/>
      <c r="D2" s="97"/>
      <c r="E2" s="77"/>
      <c r="F2" s="77"/>
      <c r="G2" s="77"/>
      <c r="H2" s="77"/>
      <c r="I2" s="77"/>
      <c r="J2" s="77"/>
      <c r="K2" s="78"/>
    </row>
    <row r="3" spans="2:11" ht="24" customHeight="1">
      <c r="B3" s="79"/>
      <c r="C3" s="80"/>
      <c r="D3" s="84"/>
      <c r="E3" s="80"/>
      <c r="F3" s="113" t="s">
        <v>115</v>
      </c>
      <c r="G3" s="113"/>
      <c r="H3" s="80"/>
      <c r="I3" s="114" t="s">
        <v>116</v>
      </c>
      <c r="J3" s="114"/>
      <c r="K3" s="81"/>
    </row>
    <row r="4" spans="2:11" ht="12.75">
      <c r="B4" s="79"/>
      <c r="C4" s="80"/>
      <c r="D4" s="84"/>
      <c r="E4" s="80"/>
      <c r="F4" s="80"/>
      <c r="G4" s="80"/>
      <c r="H4" s="80"/>
      <c r="I4" s="80"/>
      <c r="J4" s="80"/>
      <c r="K4" s="81"/>
    </row>
    <row r="5" spans="2:11" ht="30" customHeight="1">
      <c r="B5" s="112" t="s">
        <v>123</v>
      </c>
      <c r="C5" s="80"/>
      <c r="D5" s="84" t="s">
        <v>125</v>
      </c>
      <c r="E5" s="80"/>
      <c r="F5" s="115">
        <v>40439.333333333336</v>
      </c>
      <c r="G5" s="115"/>
      <c r="H5" s="109" t="s">
        <v>119</v>
      </c>
      <c r="I5" s="111">
        <f>F5+1/24</f>
        <v>40439.375</v>
      </c>
      <c r="J5" s="111"/>
      <c r="K5" s="81"/>
    </row>
    <row r="6" spans="2:11" ht="24" customHeight="1">
      <c r="B6" s="112"/>
      <c r="C6" s="80"/>
      <c r="D6" s="84" t="s">
        <v>126</v>
      </c>
      <c r="E6" s="80"/>
      <c r="F6" s="82" t="s">
        <v>117</v>
      </c>
      <c r="G6" s="83">
        <v>1</v>
      </c>
      <c r="H6" s="80"/>
      <c r="I6" s="82" t="s">
        <v>117</v>
      </c>
      <c r="J6" s="95">
        <f>DAYS360($F$5,I5)+1</f>
        <v>1</v>
      </c>
      <c r="K6" s="81"/>
    </row>
    <row r="7" spans="2:11" s="74" customFormat="1" ht="13.5" customHeight="1">
      <c r="B7" s="89"/>
      <c r="C7" s="90"/>
      <c r="D7" s="91"/>
      <c r="E7" s="90"/>
      <c r="F7" s="91"/>
      <c r="G7" s="92"/>
      <c r="H7" s="90"/>
      <c r="I7" s="91"/>
      <c r="J7" s="93"/>
      <c r="K7" s="94"/>
    </row>
    <row r="8" spans="2:11" ht="12.75">
      <c r="B8" s="100"/>
      <c r="C8" s="101"/>
      <c r="D8" s="102"/>
      <c r="E8" s="101"/>
      <c r="F8" s="101"/>
      <c r="G8" s="101"/>
      <c r="H8" s="101"/>
      <c r="I8" s="101"/>
      <c r="J8" s="101"/>
      <c r="K8" s="103"/>
    </row>
    <row r="9" spans="2:11" ht="30" customHeight="1" thickBot="1">
      <c r="B9" s="79" t="s">
        <v>124</v>
      </c>
      <c r="C9" s="96" t="s">
        <v>121</v>
      </c>
      <c r="D9" s="84" t="s">
        <v>127</v>
      </c>
      <c r="E9" s="80"/>
      <c r="F9" s="110">
        <f>(MIN($C$10,200)/34+MIN(MAX($C$10-200,0),200)/32+MIN(MAX($C$10-400,0),200)/30+MIN(MAX($C$10-600,0),400)/28+MIN(MAX($C$10-1000,0),200)/26+MIN(MAX($C$10-1200,0),600)/25+MIN(MAX($C$10-1800,0),200)/24+1/120)/24</f>
        <v>0.8342349439775911</v>
      </c>
      <c r="G9" s="110"/>
      <c r="H9" s="80"/>
      <c r="I9" s="110">
        <f>(I5-F5)+(MIN($C$10,60)/20+MIN(MAX($C$10-60,0),540)/15+MIN(MAX($C$10-600,0),400)/11.428+MIN(MAX($C$10-1000,0),200)/13.333+MIN(MAX($C$10-1200,0),200)/11+MIN(MAX($C$10-1400,0),400)/10+MIN(MAX($C$10-1800,0),200)/9+1/120)/24</f>
        <v>1.7909784204463748</v>
      </c>
      <c r="J9" s="110"/>
      <c r="K9" s="81"/>
    </row>
    <row r="10" spans="2:11" ht="30" customHeight="1" thickBot="1">
      <c r="B10" s="108" t="s">
        <v>118</v>
      </c>
      <c r="C10" s="99">
        <v>634</v>
      </c>
      <c r="D10" s="84" t="s">
        <v>125</v>
      </c>
      <c r="E10" s="80"/>
      <c r="F10" s="111">
        <f>$F$5+(MIN(C10,200)/34+MIN(MAX(C10-200,0),200)/32+MIN(MAX(C10-400,0),200)/30+MIN(MAX(C10-600,0),400)/28+1/120)/24</f>
        <v>40440.16756827731</v>
      </c>
      <c r="G10" s="111"/>
      <c r="H10" s="80"/>
      <c r="I10" s="111">
        <f>$I$5+(MIN(C10,60)/20+MIN(MAX(C10-60,0),540)/15+MIN(MAX(C10-600,0),400)/11.428+1/120)/24</f>
        <v>40441.12431175378</v>
      </c>
      <c r="J10" s="111"/>
      <c r="K10" s="81"/>
    </row>
    <row r="11" spans="2:11" ht="24" customHeight="1">
      <c r="B11" s="85"/>
      <c r="C11" s="80"/>
      <c r="D11" s="84" t="s">
        <v>126</v>
      </c>
      <c r="E11" s="80"/>
      <c r="F11" s="82" t="s">
        <v>117</v>
      </c>
      <c r="G11" s="95">
        <f>DAYS360($F$5,F10)+1</f>
        <v>2</v>
      </c>
      <c r="H11" s="80"/>
      <c r="I11" s="82" t="s">
        <v>117</v>
      </c>
      <c r="J11" s="95">
        <f>DAYS360($F$5,I10)+1</f>
        <v>3</v>
      </c>
      <c r="K11" s="81"/>
    </row>
    <row r="12" spans="2:11" ht="12.75">
      <c r="B12" s="104"/>
      <c r="C12" s="105"/>
      <c r="D12" s="106"/>
      <c r="E12" s="105"/>
      <c r="F12" s="105"/>
      <c r="G12" s="105"/>
      <c r="H12" s="105"/>
      <c r="I12" s="105"/>
      <c r="J12" s="105"/>
      <c r="K12" s="107"/>
    </row>
    <row r="13" spans="2:11" ht="12.75">
      <c r="B13" s="100"/>
      <c r="C13" s="101"/>
      <c r="D13" s="102"/>
      <c r="E13" s="101"/>
      <c r="F13" s="101"/>
      <c r="G13" s="101"/>
      <c r="H13" s="101"/>
      <c r="I13" s="101"/>
      <c r="J13" s="101"/>
      <c r="K13" s="103"/>
    </row>
    <row r="14" spans="2:11" ht="30" customHeight="1" thickBot="1">
      <c r="B14" s="79" t="s">
        <v>122</v>
      </c>
      <c r="C14" s="96" t="s">
        <v>121</v>
      </c>
      <c r="D14" s="84" t="s">
        <v>127</v>
      </c>
      <c r="E14" s="80"/>
      <c r="F14" s="110">
        <f>IF($C$15=200,0.245138888888889,IF($C$15=300,0.375,IF($C$15=400,0.505555555555556,IF($C$15=600,0.783333333333333,IF($C$15=1000,1.37847222222222,1.69939062163327)))))</f>
        <v>1.37847222222222</v>
      </c>
      <c r="G14" s="110"/>
      <c r="H14" s="80"/>
      <c r="I14" s="110">
        <f>IF($C$15=200,0.5625,IF($C$15=300,0.833333333333333,IF($C$15=400,1.125,IF($C$15=600,1.66666666666667,IF($C$15=1000,3.125,3.75043576792554)))))</f>
        <v>3.125</v>
      </c>
      <c r="J14" s="110"/>
      <c r="K14" s="81"/>
    </row>
    <row r="15" spans="2:11" ht="30" customHeight="1" thickBot="1">
      <c r="B15" s="108" t="s">
        <v>120</v>
      </c>
      <c r="C15" s="99">
        <v>1000</v>
      </c>
      <c r="D15" s="84" t="s">
        <v>125</v>
      </c>
      <c r="E15" s="80"/>
      <c r="F15" s="111">
        <f>$F$5+F14</f>
        <v>40440.711805555555</v>
      </c>
      <c r="G15" s="111"/>
      <c r="H15" s="80"/>
      <c r="I15" s="111">
        <f>$F$5+I14</f>
        <v>40442.458333333336</v>
      </c>
      <c r="J15" s="111"/>
      <c r="K15" s="81"/>
    </row>
    <row r="16" spans="2:11" ht="24" customHeight="1">
      <c r="B16" s="85"/>
      <c r="C16" s="80"/>
      <c r="D16" s="84" t="s">
        <v>126</v>
      </c>
      <c r="E16" s="80"/>
      <c r="F16" s="82" t="s">
        <v>117</v>
      </c>
      <c r="G16" s="95">
        <f>DAYS360($F$5,F15)+1</f>
        <v>2</v>
      </c>
      <c r="H16" s="80"/>
      <c r="I16" s="82" t="s">
        <v>117</v>
      </c>
      <c r="J16" s="95">
        <f>DAYS360($F$5,I15)+1</f>
        <v>4</v>
      </c>
      <c r="K16" s="81"/>
    </row>
    <row r="17" spans="2:11" ht="13.5" thickBot="1">
      <c r="B17" s="86"/>
      <c r="C17" s="87"/>
      <c r="D17" s="98"/>
      <c r="E17" s="87"/>
      <c r="F17" s="87"/>
      <c r="G17" s="87"/>
      <c r="H17" s="87"/>
      <c r="I17" s="87"/>
      <c r="J17" s="87"/>
      <c r="K17" s="88"/>
    </row>
  </sheetData>
  <mergeCells count="13">
    <mergeCell ref="F3:G3"/>
    <mergeCell ref="I3:J3"/>
    <mergeCell ref="F5:G5"/>
    <mergeCell ref="I5:J5"/>
    <mergeCell ref="I14:J14"/>
    <mergeCell ref="F15:G15"/>
    <mergeCell ref="I15:J15"/>
    <mergeCell ref="B5:B6"/>
    <mergeCell ref="F10:G10"/>
    <mergeCell ref="F9:G9"/>
    <mergeCell ref="F14:G14"/>
    <mergeCell ref="I10:J10"/>
    <mergeCell ref="I9:J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11"/>
  <sheetViews>
    <sheetView showGridLines="0" zoomScale="75" zoomScaleNormal="75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0" sqref="J110"/>
    </sheetView>
  </sheetViews>
  <sheetFormatPr defaultColWidth="11.421875" defaultRowHeight="12.75" zeroHeight="1"/>
  <cols>
    <col min="1" max="1" width="7.57421875" style="8" customWidth="1"/>
    <col min="2" max="2" width="6.00390625" style="4" customWidth="1"/>
    <col min="3" max="3" width="2.00390625" style="2" customWidth="1"/>
    <col min="4" max="4" width="6.00390625" style="3" customWidth="1"/>
    <col min="5" max="5" width="6.00390625" style="4" customWidth="1"/>
    <col min="6" max="6" width="2.00390625" style="2" customWidth="1"/>
    <col min="7" max="7" width="6.00390625" style="3" customWidth="1"/>
    <col min="8" max="8" width="6.00390625" style="4" customWidth="1"/>
    <col min="9" max="9" width="2.00390625" style="2" customWidth="1"/>
    <col min="10" max="10" width="6.8515625" style="3" bestFit="1" customWidth="1"/>
    <col min="11" max="11" width="6.00390625" style="4" customWidth="1"/>
    <col min="12" max="12" width="2.00390625" style="2" customWidth="1"/>
    <col min="13" max="13" width="6.8515625" style="3" bestFit="1" customWidth="1"/>
    <col min="14" max="14" width="6.00390625" style="4" customWidth="1"/>
    <col min="15" max="15" width="2.00390625" style="2" customWidth="1"/>
    <col min="16" max="16" width="6.00390625" style="3" customWidth="1"/>
    <col min="17" max="17" width="6.00390625" style="4" customWidth="1"/>
    <col min="18" max="18" width="2.00390625" style="2" customWidth="1"/>
    <col min="19" max="19" width="6.8515625" style="3" bestFit="1" customWidth="1"/>
    <col min="20" max="20" width="6.00390625" style="4" customWidth="1"/>
    <col min="21" max="21" width="2.00390625" style="2" customWidth="1"/>
    <col min="22" max="22" width="6.00390625" style="3" customWidth="1"/>
    <col min="23" max="23" width="6.00390625" style="4" customWidth="1"/>
    <col min="24" max="24" width="2.00390625" style="2" customWidth="1"/>
    <col min="25" max="25" width="6.00390625" style="3" customWidth="1"/>
    <col min="26" max="26" width="6.00390625" style="4" customWidth="1"/>
    <col min="27" max="27" width="2.00390625" style="2" customWidth="1"/>
    <col min="28" max="28" width="6.00390625" style="3" customWidth="1"/>
    <col min="29" max="29" width="6.8515625" style="4" bestFit="1" customWidth="1"/>
    <col min="30" max="30" width="2.00390625" style="2" customWidth="1"/>
    <col min="31" max="31" width="6.8515625" style="3" bestFit="1" customWidth="1"/>
    <col min="32" max="32" width="7.57421875" style="8" customWidth="1"/>
    <col min="33" max="33" width="6.00390625" style="4" customWidth="1"/>
    <col min="34" max="34" width="2.00390625" style="2" customWidth="1"/>
    <col min="35" max="35" width="6.00390625" style="3" customWidth="1"/>
    <col min="36" max="36" width="6.8515625" style="4" bestFit="1" customWidth="1"/>
    <col min="37" max="37" width="2.00390625" style="2" customWidth="1"/>
    <col min="38" max="38" width="6.8515625" style="3" bestFit="1" customWidth="1"/>
    <col min="39" max="39" width="6.00390625" style="4" customWidth="1"/>
    <col min="40" max="40" width="2.00390625" style="2" customWidth="1"/>
    <col min="41" max="41" width="6.57421875" style="3" bestFit="1" customWidth="1"/>
    <col min="42" max="42" width="6.00390625" style="4" customWidth="1"/>
    <col min="43" max="43" width="2.00390625" style="2" customWidth="1"/>
    <col min="44" max="44" width="6.57421875" style="3" bestFit="1" customWidth="1"/>
    <col min="45" max="45" width="6.00390625" style="4" customWidth="1"/>
    <col min="46" max="46" width="2.00390625" style="2" customWidth="1"/>
    <col min="47" max="47" width="6.57421875" style="3" bestFit="1" customWidth="1"/>
    <col min="48" max="48" width="6.00390625" style="4" customWidth="1"/>
    <col min="49" max="49" width="2.00390625" style="2" customWidth="1"/>
    <col min="50" max="50" width="6.57421875" style="3" bestFit="1" customWidth="1"/>
    <col min="51" max="51" width="6.00390625" style="4" customWidth="1"/>
    <col min="52" max="52" width="2.00390625" style="2" customWidth="1"/>
    <col min="53" max="53" width="6.57421875" style="3" bestFit="1" customWidth="1"/>
    <col min="54" max="54" width="6.00390625" style="4" customWidth="1"/>
    <col min="55" max="55" width="2.00390625" style="2" customWidth="1"/>
    <col min="56" max="56" width="6.57421875" style="3" bestFit="1" customWidth="1"/>
    <col min="57" max="57" width="6.00390625" style="4" customWidth="1"/>
    <col min="58" max="58" width="2.00390625" style="2" customWidth="1"/>
    <col min="59" max="59" width="6.57421875" style="3" bestFit="1" customWidth="1"/>
    <col min="60" max="60" width="6.00390625" style="4" customWidth="1"/>
    <col min="61" max="61" width="2.00390625" style="2" customWidth="1"/>
    <col min="62" max="62" width="6.57421875" style="3" bestFit="1" customWidth="1"/>
    <col min="63" max="63" width="7.57421875" style="8" customWidth="1"/>
    <col min="64" max="16384" width="11.57421875" style="67" hidden="1" customWidth="1"/>
  </cols>
  <sheetData>
    <row r="1" spans="1:32" s="8" customFormat="1" ht="18">
      <c r="A1" s="1" t="s">
        <v>0</v>
      </c>
      <c r="B1"/>
      <c r="C1" s="2"/>
      <c r="D1" s="3"/>
      <c r="E1" s="4"/>
      <c r="F1" s="2"/>
      <c r="G1" s="5" t="s">
        <v>108</v>
      </c>
      <c r="H1"/>
      <c r="I1" s="2"/>
      <c r="J1" s="3"/>
      <c r="K1"/>
      <c r="L1" s="2"/>
      <c r="M1" s="3"/>
      <c r="N1" s="6"/>
      <c r="O1" s="2"/>
      <c r="P1" s="3"/>
      <c r="Q1" s="4"/>
      <c r="R1" s="2"/>
      <c r="S1" s="3"/>
      <c r="T1" s="4"/>
      <c r="U1" s="2"/>
      <c r="V1" s="3"/>
      <c r="W1" s="4"/>
      <c r="X1" s="2"/>
      <c r="Y1" s="3"/>
      <c r="Z1" s="4"/>
      <c r="AA1" s="2"/>
      <c r="AB1" s="3"/>
      <c r="AC1" s="4"/>
      <c r="AD1" s="2"/>
      <c r="AE1" s="3"/>
      <c r="AF1" s="7" t="s">
        <v>1</v>
      </c>
    </row>
    <row r="2" spans="1:31" s="8" customFormat="1" ht="15">
      <c r="A2" s="9" t="s">
        <v>2</v>
      </c>
      <c r="B2"/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6"/>
      <c r="O2" s="2"/>
      <c r="P2" s="3"/>
      <c r="Q2" s="4"/>
      <c r="R2" s="2"/>
      <c r="S2" s="3"/>
      <c r="T2" s="4"/>
      <c r="U2" s="2"/>
      <c r="V2" s="3"/>
      <c r="W2" s="4"/>
      <c r="X2" s="2"/>
      <c r="Y2" s="3"/>
      <c r="Z2" s="4"/>
      <c r="AA2" s="2"/>
      <c r="AB2" s="3"/>
      <c r="AC2" s="4"/>
      <c r="AD2" s="2"/>
      <c r="AE2" s="3"/>
    </row>
    <row r="3" spans="2:31" s="8" customFormat="1" ht="12.75">
      <c r="B3" s="4"/>
      <c r="C3" s="2"/>
      <c r="D3" s="3"/>
      <c r="E3" s="4"/>
      <c r="F3" s="2"/>
      <c r="G3" s="3"/>
      <c r="H3" s="4"/>
      <c r="I3" s="2"/>
      <c r="J3" s="10"/>
      <c r="K3" s="4"/>
      <c r="L3" s="2"/>
      <c r="M3" s="3"/>
      <c r="N3" s="4"/>
      <c r="O3" s="2"/>
      <c r="P3" s="3"/>
      <c r="Q3" s="4"/>
      <c r="R3" s="2"/>
      <c r="S3" s="3"/>
      <c r="T3" s="4"/>
      <c r="U3" s="2"/>
      <c r="V3" s="3"/>
      <c r="W3" s="4"/>
      <c r="X3" s="2"/>
      <c r="Y3" s="3"/>
      <c r="Z3" s="4"/>
      <c r="AA3" s="2"/>
      <c r="AB3" s="3"/>
      <c r="AC3" s="4"/>
      <c r="AD3" s="2"/>
      <c r="AE3" s="3"/>
    </row>
    <row r="4" spans="1:31" s="19" customFormat="1" ht="13.5" thickBot="1">
      <c r="A4" s="11" t="s">
        <v>109</v>
      </c>
      <c r="B4" s="12">
        <v>0</v>
      </c>
      <c r="C4" s="13" t="s">
        <v>3</v>
      </c>
      <c r="D4" s="14">
        <v>0.041666666666666664</v>
      </c>
      <c r="E4" s="15"/>
      <c r="F4" s="16"/>
      <c r="G4" s="17"/>
      <c r="H4" s="18"/>
      <c r="I4" s="16"/>
      <c r="J4" s="17"/>
      <c r="K4" s="18"/>
      <c r="L4" s="16"/>
      <c r="M4" s="17"/>
      <c r="N4" s="18"/>
      <c r="O4" s="16"/>
      <c r="P4" s="17"/>
      <c r="Q4" s="18"/>
      <c r="R4" s="16"/>
      <c r="S4" s="17"/>
      <c r="T4" s="18"/>
      <c r="U4" s="16"/>
      <c r="V4" s="17"/>
      <c r="W4" s="18"/>
      <c r="X4" s="16"/>
      <c r="Y4" s="17"/>
      <c r="Z4" s="18"/>
      <c r="AA4" s="16"/>
      <c r="AB4" s="17"/>
      <c r="AC4" s="18"/>
      <c r="AD4" s="16"/>
      <c r="AE4" s="17"/>
    </row>
    <row r="5" spans="1:63" ht="13.5" thickBot="1">
      <c r="A5" s="20" t="s">
        <v>4</v>
      </c>
      <c r="B5" s="21">
        <v>1</v>
      </c>
      <c r="C5" s="22" t="s">
        <v>107</v>
      </c>
      <c r="D5" s="23">
        <v>100</v>
      </c>
      <c r="E5" s="21">
        <v>101</v>
      </c>
      <c r="F5" s="22" t="s">
        <v>107</v>
      </c>
      <c r="G5" s="23">
        <v>200</v>
      </c>
      <c r="H5" s="21">
        <v>201</v>
      </c>
      <c r="I5" s="22" t="s">
        <v>107</v>
      </c>
      <c r="J5" s="23">
        <v>300</v>
      </c>
      <c r="K5" s="21">
        <v>301</v>
      </c>
      <c r="L5" s="22" t="s">
        <v>107</v>
      </c>
      <c r="M5" s="23">
        <v>400</v>
      </c>
      <c r="N5" s="24">
        <v>401</v>
      </c>
      <c r="O5" s="22" t="s">
        <v>107</v>
      </c>
      <c r="P5" s="23">
        <v>500</v>
      </c>
      <c r="Q5" s="21">
        <v>501</v>
      </c>
      <c r="R5" s="22" t="s">
        <v>107</v>
      </c>
      <c r="S5" s="23">
        <v>600</v>
      </c>
      <c r="T5" s="21">
        <v>601</v>
      </c>
      <c r="U5" s="22" t="s">
        <v>107</v>
      </c>
      <c r="V5" s="23">
        <v>700</v>
      </c>
      <c r="W5" s="21">
        <v>701</v>
      </c>
      <c r="X5" s="22" t="s">
        <v>107</v>
      </c>
      <c r="Y5" s="23">
        <v>800</v>
      </c>
      <c r="Z5" s="21">
        <v>801</v>
      </c>
      <c r="AA5" s="22" t="s">
        <v>107</v>
      </c>
      <c r="AB5" s="23">
        <v>900</v>
      </c>
      <c r="AC5" s="21">
        <v>901</v>
      </c>
      <c r="AD5" s="22" t="s">
        <v>107</v>
      </c>
      <c r="AE5" s="23">
        <v>1000</v>
      </c>
      <c r="AF5" s="20" t="s">
        <v>4</v>
      </c>
      <c r="AG5" s="21">
        <v>1001</v>
      </c>
      <c r="AH5" s="22" t="s">
        <v>107</v>
      </c>
      <c r="AI5" s="23">
        <v>1100</v>
      </c>
      <c r="AJ5" s="21">
        <v>1101</v>
      </c>
      <c r="AK5" s="22" t="s">
        <v>107</v>
      </c>
      <c r="AL5" s="23">
        <v>1200</v>
      </c>
      <c r="AM5" s="21">
        <v>1201</v>
      </c>
      <c r="AN5" s="22" t="s">
        <v>107</v>
      </c>
      <c r="AO5" s="23">
        <v>1300</v>
      </c>
      <c r="AP5" s="21">
        <v>1301</v>
      </c>
      <c r="AQ5" s="22" t="s">
        <v>107</v>
      </c>
      <c r="AR5" s="23">
        <v>1400</v>
      </c>
      <c r="AS5" s="21">
        <v>1401</v>
      </c>
      <c r="AT5" s="22" t="s">
        <v>107</v>
      </c>
      <c r="AU5" s="23">
        <v>1500</v>
      </c>
      <c r="AV5" s="21">
        <v>1501</v>
      </c>
      <c r="AW5" s="22" t="s">
        <v>107</v>
      </c>
      <c r="AX5" s="23">
        <v>1600</v>
      </c>
      <c r="AY5" s="21">
        <v>1601</v>
      </c>
      <c r="AZ5" s="22" t="s">
        <v>107</v>
      </c>
      <c r="BA5" s="23">
        <v>1700</v>
      </c>
      <c r="BB5" s="21">
        <v>1701</v>
      </c>
      <c r="BC5" s="22" t="s">
        <v>107</v>
      </c>
      <c r="BD5" s="23">
        <v>1800</v>
      </c>
      <c r="BE5" s="21">
        <v>1801</v>
      </c>
      <c r="BF5" s="22" t="s">
        <v>107</v>
      </c>
      <c r="BG5" s="23">
        <v>1900</v>
      </c>
      <c r="BH5" s="21">
        <v>1901</v>
      </c>
      <c r="BI5" s="22" t="s">
        <v>107</v>
      </c>
      <c r="BJ5" s="23">
        <v>2000</v>
      </c>
      <c r="BK5" s="20" t="s">
        <v>4</v>
      </c>
    </row>
    <row r="6" spans="1:63" ht="12.75">
      <c r="A6" s="25" t="s">
        <v>6</v>
      </c>
      <c r="B6" s="26">
        <f>$B$4+(MIN(km!C1,200)/34+MIN(MAX(km!C1-200,0),200)/32+MIN(MAX(km!C1-400,0),200)/30+MIN(MAX(km!C1-600,0),400)/28+1/120)/24</f>
        <v>0.0015727124183006534</v>
      </c>
      <c r="C6" s="27" t="s">
        <v>3</v>
      </c>
      <c r="D6" s="28">
        <f>$D$4+(MIN(km!C1,60)/20+MIN(MAX(km!C1-60,0),540)/15+MIN(MAX(km!C1-600,0),400)/11.428+1/120)/24</f>
        <v>0.04409722222222222</v>
      </c>
      <c r="E6" s="26">
        <f>$B$4+(MIN(km!F1,200)/34+MIN(MAX(km!F1-200,0),200)/32+MIN(MAX(km!F1-400,0),200)/30+MIN(MAX(km!F1-600,0),400)/28+1/120)/24</f>
        <v>0.1241217320261438</v>
      </c>
      <c r="F6" s="27" t="s">
        <v>3</v>
      </c>
      <c r="G6" s="29">
        <f>$D$4+(MIN(km!F1,60)/20+MIN(MAX(km!F1-60,0),540)/15+MIN(MAX(km!F1-600,0),400)/11.428+1/120)/24</f>
        <v>0.2809027777777778</v>
      </c>
      <c r="H6" s="26">
        <f>$B$4+(MIN(km!I1,200)/34+MIN(MAX(km!I1-200,0),200)/32+MIN(MAX(km!I1-400,0),200)/30+MIN(MAX(km!I1-600,0),400)/28+1/120)/24</f>
        <v>0.24674734477124186</v>
      </c>
      <c r="I6" s="27" t="s">
        <v>3</v>
      </c>
      <c r="J6" s="30">
        <f>$D$4+(MIN(km!I1,60)/20+MIN(MAX(km!I1-60,0),540)/15+MIN(MAX(km!I1-600,0),400)/11.428+1/120)/24</f>
        <v>0.5586805555555555</v>
      </c>
      <c r="K6" s="26">
        <f>$B$4+(MIN(km!L1,200)/34+MIN(MAX(km!L1-200,0),200)/32+MIN(MAX(km!L1-400,0),200)/30+MIN(MAX(km!L1-600,0),400)/28+1/120)/24</f>
        <v>0.37695567810457514</v>
      </c>
      <c r="L6" s="27" t="s">
        <v>3</v>
      </c>
      <c r="M6" s="30">
        <f>$D$4+(MIN(km!L1,60)/20+MIN(MAX(km!L1-60,0),540)/15+MIN(MAX(km!L1-600,0),400)/11.428+1/120)/24</f>
        <v>0.8364583333333333</v>
      </c>
      <c r="N6" s="31">
        <f>$B$4+(MIN(km!O1,200)/34+MIN(MAX(km!O1-200,0),200)/32+MIN(MAX(km!O1-400,0),200)/30+MIN(MAX(km!O1-600,0),400)/28+1/120)/24</f>
        <v>0.5072508169934641</v>
      </c>
      <c r="O6" s="27" t="s">
        <v>3</v>
      </c>
      <c r="P6" s="30">
        <f>$D$4+(MIN(km!O1,60)/20+MIN(MAX(km!O1-60,0),540)/15+MIN(MAX(km!O1-600,0),400)/11.428+1/120)/24</f>
        <v>1.1142361111111112</v>
      </c>
      <c r="Q6" s="26">
        <f>$B$4+(MIN(km!R1,200)/34+MIN(MAX(km!R1-200,0),200)/32+MIN(MAX(km!R1-400,0),200)/30+MIN(MAX(km!R1-600,0),400)/28+1/120)/24</f>
        <v>0.6461397058823529</v>
      </c>
      <c r="R6" s="27" t="s">
        <v>3</v>
      </c>
      <c r="S6" s="30">
        <f>$D$4+(MIN(km!R1,60)/20+MIN(MAX(km!R1-60,0),540)/15+MIN(MAX(km!R1-600,0),400)/11.428+1/120)/24</f>
        <v>1.3920138888888889</v>
      </c>
      <c r="T6" s="26">
        <f>$B$4+(MIN(km!U1,200)/34+MIN(MAX(km!U1-200,0),200)/32+MIN(MAX(km!U1-400,0),200)/30+MIN(MAX(km!U1-600,0),400)/28+1/120)/24</f>
        <v>0.7851278011204482</v>
      </c>
      <c r="U6" s="27" t="s">
        <v>3</v>
      </c>
      <c r="V6" s="30">
        <f>$D$4+(MIN(km!U1,60)/20+MIN(MAX(km!U1-60,0),540)/15+MIN(MAX(km!U1-600,0),400)/11.428+1/120)/24</f>
        <v>1.6706599045230042</v>
      </c>
      <c r="W6" s="26">
        <f>$B$4+(MIN(km!X1,200)/34+MIN(MAX(km!X1-200,0),200)/32+MIN(MAX(km!X1-400,0),200)/30+MIN(MAX(km!X1-600,0),400)/28+1/120)/24</f>
        <v>0.9339373249299721</v>
      </c>
      <c r="X6" s="27" t="s">
        <v>3</v>
      </c>
      <c r="Y6" s="30">
        <f>$D$4+(MIN(km!X1,60)/20+MIN(MAX(km!X1-60,0),540)/15+MIN(MAX(km!X1-600,0),400)/11.428+1/120)/24</f>
        <v>2.035261467934508</v>
      </c>
      <c r="Z6" s="26">
        <f>$B$4+(MIN(km!AA1,200)/34+MIN(MAX(km!AA1-200,0),200)/32+MIN(MAX(km!AA1-400,0),200)/30+MIN(MAX(km!AA1-600,0),400)/28+1/120)/24</f>
        <v>1.0827468487394958</v>
      </c>
      <c r="AA6" s="27" t="s">
        <v>3</v>
      </c>
      <c r="AB6" s="30">
        <f>$D$4+(MIN(km!AA1,60)/20+MIN(MAX(km!AA1-60,0),540)/15+MIN(MAX(km!AA1-600,0),400)/11.428+1/120)/24</f>
        <v>2.3998630313460114</v>
      </c>
      <c r="AC6" s="26">
        <f>$B$4+(MIN(km!AD1,200)/34+MIN(MAX(km!AD1-200,0),200)/32+MIN(MAX(km!AD1-400,0),200)/30+MIN(MAX(km!AD1-600,0),400)/28+1/120)/24</f>
        <v>1.2315563725490197</v>
      </c>
      <c r="AD6" s="27" t="s">
        <v>3</v>
      </c>
      <c r="AE6" s="30">
        <f>$D$4+(MIN(km!AD1,60)/20+MIN(MAX(km!AD1-60,0),540)/15+MIN(MAX(km!AD1-600,0),400)/11.428+1/120)/24</f>
        <v>2.7644645947575155</v>
      </c>
      <c r="AF6" s="25" t="s">
        <v>6</v>
      </c>
      <c r="AG6" s="26">
        <f>$B$4+(MIN(km!AH1,200)/34+MIN(MAX(km!AH1-200,0),200)/32+MIN(MAX(km!AH1-400,0),200)/30+MIN(MAX(km!AH1-600,0),400)/28+MIN(MAX(km!AH1-1000,0),200)/26+1/120)/24</f>
        <v>1.3804803652230124</v>
      </c>
      <c r="AH6" s="27" t="s">
        <v>3</v>
      </c>
      <c r="AI6" s="30">
        <f>$D$4+(MIN(km!AH1,60)/20+MIN(MAX(km!AH1-60,0),540)/15+MIN(MAX(km!AH1-600,0),400)/11.428+MIN(MAX(km!AH1-1000,0),200)/13.333+1/120)/24</f>
        <v>3.128545220661858</v>
      </c>
      <c r="AJ6" s="26">
        <f>$B$4+(MIN(km!AK1,200)/34+MIN(MAX(km!AK1-200,0),200)/32+MIN(MAX(km!AK1-400,0),200)/30+MIN(MAX(km!AK1-600,0),400)/28+MIN(MAX(km!AK1-1000,0),200)/26+1/120)/24</f>
        <v>1.5407367754794228</v>
      </c>
      <c r="AK6" s="27" t="s">
        <v>3</v>
      </c>
      <c r="AL6" s="30">
        <f>$D$4+(MIN(km!AK1,60)/20+MIN(MAX(km!AK1-60,0),540)/15+MIN(MAX(km!AK1-600,0),400)/11.428+MIN(MAX(km!AK1-1000,0),200)/13.333+1/120)/24</f>
        <v>3.4410530333571754</v>
      </c>
      <c r="AM6" s="26">
        <f>$B$4+(MIN(km!AN1,200)/34+MIN(MAX(km!AN1-200,0),200)/32+MIN(MAX(km!AN1-400,0),200)/30+MIN(MAX(km!AN1-600,0),400)/28+MIN(MAX(km!AN1-1000,0),200)/26+MIN(MAX(km!AN1-1200,0),400)/25+1/120)/24</f>
        <v>1.7010572882999355</v>
      </c>
      <c r="AN6" s="27" t="s">
        <v>3</v>
      </c>
      <c r="AO6" s="30">
        <f>$D$4+(MIN(km!AN1,60)/20+MIN(MAX(km!AN1-60,0),540)/15+MIN(MAX(km!AN1-600,0),400)/11.428+MIN(MAX(km!AN1-1000,0),200)/13.333+MIN(MAX(km!AN1-1200,0),200)/11+1/120)/24</f>
        <v>3.7542236467134185</v>
      </c>
      <c r="AP6" s="26">
        <f>$B$4+(MIN(km!AQ1,200)/34+MIN(MAX(km!AQ1-200,0),200)/32+MIN(MAX(km!AQ1-400,0),200)/30+MIN(MAX(km!AQ1-600,0),400)/28+MIN(MAX(km!AQ1-1000,0),200)/26+MIN(MAX(km!AQ1-1200,0),400)/25+1/120)/24</f>
        <v>1.8677239549666023</v>
      </c>
      <c r="AQ6" s="27" t="s">
        <v>3</v>
      </c>
      <c r="AR6" s="30">
        <f>$D$4+(MIN(km!AQ1,60)/20+MIN(MAX(km!AQ1-60,0),540)/15+MIN(MAX(km!AQ1-600,0),400)/11.428+MIN(MAX(km!AQ1-1000,0),200)/13.333+MIN(MAX(km!AQ1-1200,0),200)/11+1/120)/24</f>
        <v>4.133011525501297</v>
      </c>
      <c r="AS6" s="26">
        <f>$B$4+(MIN(km!AT1,200)/34+MIN(MAX(km!AT1-200,0),200)/32+MIN(MAX(km!AT1-400,0),200)/30+MIN(MAX(km!AT1-600,0),400)/28+MIN(MAX(km!AT1-1000,0),200)/26+MIN(MAX(km!AT1-1200,0),400)/25+1/120)/24</f>
        <v>2.034390621633269</v>
      </c>
      <c r="AT6" s="27" t="s">
        <v>3</v>
      </c>
      <c r="AU6" s="30">
        <f>$D$4+(MIN(km!AT1,60)/20+MIN(MAX(km!AT1-60,0),540)/15+MIN(MAX(km!AT1-600,0),400)/11.428+MIN(MAX(km!AT1-1000,0),200)/13.333+MIN(MAX(km!AT1-1200,0),200)/11+MIN(MAX(km!AT1-1400,0),200)/10+1/120)/24</f>
        <v>4.512178192167964</v>
      </c>
      <c r="AV6" s="26">
        <f>$B$4+(MIN(km!AW1,200)/34+MIN(MAX(km!AW1-200,0),200)/32+MIN(MAX(km!AW1-400,0),200)/30+MIN(MAX(km!AW1-600,0),400)/28+MIN(MAX(km!AW1-1000,0),200)/26+MIN(MAX(km!AW1-1200,0),800)/25+1/120)/24</f>
        <v>2.2010572882999355</v>
      </c>
      <c r="AW6" s="27" t="s">
        <v>3</v>
      </c>
      <c r="AX6" s="30">
        <f>$D$4+(MIN(km!AW1,60)/20+MIN(MAX(km!AW1-60,0),540)/15+MIN(MAX(km!AW1-600,0),400)/11.428+MIN(MAX(km!AW1-1000,0),200)/13.333+MIN(MAX(km!AW1-1200,0),200)/11+MIN(MAX(km!AW1-1400,0),400)/10+1/120)/24</f>
        <v>4.928844858834631</v>
      </c>
      <c r="AY6" s="26">
        <f>$B$4+(MIN(km!AZ1,200)/34+MIN(MAX(km!AZ1-200,0),200)/32+MIN(MAX(km!AZ1-400,0),200)/30+MIN(MAX(km!AZ1-600,0),400)/28+MIN(MAX(km!AZ1-1000,0),200)/26+MIN(MAX(km!AZ1-1200,0),800)/25+1/120)/24</f>
        <v>2.367723954966602</v>
      </c>
      <c r="AZ6" s="27" t="s">
        <v>3</v>
      </c>
      <c r="BA6" s="30">
        <f>$D$4+(MIN(km!AZ1,60)/20+MIN(MAX(km!AZ1-60,0),540)/15+MIN(MAX(km!AZ1-600,0),400)/11.428+MIN(MAX(km!AZ1-1000,0),200)/13.333+MIN(MAX(km!AZ1-1200,0),200)/11+MIN(MAX(km!AZ1-1400,0),400)/10+1/120)/24</f>
        <v>5.345511525501298</v>
      </c>
      <c r="BB6" s="26">
        <f>$B$4+(MIN(km!BC1,200)/34+MIN(MAX(km!BC1-200,0),200)/32+MIN(MAX(km!BC1-400,0),200)/30+MIN(MAX(km!BC1-600,0),400)/28+MIN(MAX(km!BC1-1000,0),200)/26+MIN(MAX(km!BC1-1200,0),800)/25+1/120)/24</f>
        <v>2.534390621633269</v>
      </c>
      <c r="BC6" s="27" t="s">
        <v>3</v>
      </c>
      <c r="BD6" s="30">
        <f>$D$4+(MIN(km!BC1,60)/20+MIN(MAX(km!BC1-60,0),540)/15+MIN(MAX(km!BC1-600,0),400)/11.428+MIN(MAX(km!BC1-1000,0),200)/13.333+MIN(MAX(km!BC1-1200,0),200)/11+MIN(MAX(km!BC1-1400,0),400)/10+1/120)/24</f>
        <v>5.762178192167964</v>
      </c>
      <c r="BE6" s="26">
        <f>$B$4+(MIN(km!BF1,200)/34+MIN(MAX(km!BF1-200,0),200)/32+MIN(MAX(km!BF1-400,0),200)/30+MIN(MAX(km!BF1-600,0),400)/28+MIN(MAX(km!BF1-1000,0),200)/26+MIN(MAX(km!BF1-1200,0),600)/25+MIN(MAX(km!BF1-1800,0),200)/24+1/120)/24</f>
        <v>2.7011267327443806</v>
      </c>
      <c r="BF6" s="27" t="s">
        <v>3</v>
      </c>
      <c r="BG6" s="30">
        <f>$D$4+(MIN(km!BF1,60)/20+MIN(MAX(km!BF1-60,0),540)/15+MIN(MAX(km!BF1-600,0),400)/11.428+MIN(MAX(km!BF1-1000,0),200)/13.333+MIN(MAX(km!BF1-1200,0),200)/11+MIN(MAX(km!BF1-1400,0),400)/10+MIN(MAX(km!BF1-1800,0),200)/9+1/120)/24</f>
        <v>6.179307821797593</v>
      </c>
      <c r="BH6" s="26">
        <f>$B$4+(MIN(km!BI1,200)/34+MIN(MAX(km!BI1-200,0),200)/32+MIN(MAX(km!BI1-400,0),200)/30+MIN(MAX(km!BI1-600,0),400)/28+MIN(MAX(km!BI1-1000,0),200)/26+MIN(MAX(km!BI1-1200,0),600)/25+MIN(MAX(km!BI1-1800,0),200)/24+1/120)/24</f>
        <v>2.8747378438554914</v>
      </c>
      <c r="BI6" s="27" t="s">
        <v>3</v>
      </c>
      <c r="BJ6" s="30">
        <f>$D$4+(MIN(km!BI1,60)/20+MIN(MAX(km!BI1-60,0),540)/15+MIN(MAX(km!BI1-600,0),400)/11.428+MIN(MAX(km!BI1-1000,0),200)/13.333+MIN(MAX(km!BI1-1200,0),200)/11+MIN(MAX(km!BI1-1400,0),400)/10+MIN(MAX(km!BI1-1800,0),200)/9+1/120)/24</f>
        <v>6.642270784760557</v>
      </c>
      <c r="BK6" s="25" t="s">
        <v>6</v>
      </c>
    </row>
    <row r="7" spans="1:63" ht="12.75">
      <c r="A7" s="25" t="s">
        <v>7</v>
      </c>
      <c r="B7" s="26">
        <f>$B$4+(MIN(km!C2,200)/34+MIN(MAX(km!C2-200,0),200)/32+MIN(MAX(km!C2-400,0),200)/30+MIN(MAX(km!C2-600,0),400)/28+1/120)/24</f>
        <v>0.002798202614379085</v>
      </c>
      <c r="C7" s="27" t="s">
        <v>3</v>
      </c>
      <c r="D7" s="28">
        <f>$D$4+(MIN(km!C2,60)/20+MIN(MAX(km!C2-60,0),540)/15+MIN(MAX(km!C2-600,0),400)/11.428+1/120)/24</f>
        <v>0.04618055555555555</v>
      </c>
      <c r="E7" s="26">
        <f>$B$4+(MIN(km!F2,200)/34+MIN(MAX(km!F2-200,0),200)/32+MIN(MAX(km!F2-400,0),200)/30+MIN(MAX(km!F2-600,0),400)/28+1/120)/24</f>
        <v>0.12534722222222222</v>
      </c>
      <c r="F7" s="27" t="s">
        <v>3</v>
      </c>
      <c r="G7" s="29">
        <f>$D$4+(MIN(km!F2,60)/20+MIN(MAX(km!F2-60,0),540)/15+MIN(MAX(km!F2-600,0),400)/11.428+1/120)/24</f>
        <v>0.28368055555555555</v>
      </c>
      <c r="H7" s="26">
        <f>$B$4+(MIN(km!I2,200)/34+MIN(MAX(km!I2-200,0),200)/32+MIN(MAX(km!I2-400,0),200)/30+MIN(MAX(km!I2-600,0),400)/28+1/120)/24</f>
        <v>0.2480494281045752</v>
      </c>
      <c r="I7" s="27" t="s">
        <v>3</v>
      </c>
      <c r="J7" s="30">
        <f>$D$4+(MIN(km!I2,60)/20+MIN(MAX(km!I2-60,0),540)/15+MIN(MAX(km!I2-600,0),400)/11.428+1/120)/24</f>
        <v>0.5614583333333333</v>
      </c>
      <c r="K7" s="26">
        <f>$B$4+(MIN(km!L2,200)/34+MIN(MAX(km!L2-200,0),200)/32+MIN(MAX(km!L2-400,0),200)/30+MIN(MAX(km!L2-600,0),400)/28+1/120)/24</f>
        <v>0.3782577614379085</v>
      </c>
      <c r="L7" s="27" t="s">
        <v>3</v>
      </c>
      <c r="M7" s="30">
        <f>$D$4+(MIN(km!L2,60)/20+MIN(MAX(km!L2-60,0),540)/15+MIN(MAX(km!L2-600,0),400)/11.428+1/120)/24</f>
        <v>0.8392361111111111</v>
      </c>
      <c r="N7" s="31">
        <f>$B$4+(MIN(km!O2,200)/34+MIN(MAX(km!O2-200,0),200)/32+MIN(MAX(km!O2-400,0),200)/30+MIN(MAX(km!O2-600,0),400)/28+1/120)/24</f>
        <v>0.508639705882353</v>
      </c>
      <c r="O7" s="27" t="s">
        <v>3</v>
      </c>
      <c r="P7" s="30">
        <f>$D$4+(MIN(km!O2,60)/20+MIN(MAX(km!O2-60,0),540)/15+MIN(MAX(km!O2-600,0),400)/11.428+1/120)/24</f>
        <v>1.117013888888889</v>
      </c>
      <c r="Q7" s="26">
        <f>$B$4+(MIN(km!R2,200)/34+MIN(MAX(km!R2-200,0),200)/32+MIN(MAX(km!R2-400,0),200)/30+MIN(MAX(km!R2-600,0),400)/28+1/120)/24</f>
        <v>0.6475285947712418</v>
      </c>
      <c r="R7" s="27" t="s">
        <v>3</v>
      </c>
      <c r="S7" s="30">
        <f>$D$4+(MIN(km!R2,60)/20+MIN(MAX(km!R2-60,0),540)/15+MIN(MAX(km!R2-600,0),400)/11.428+1/120)/24</f>
        <v>1.3947916666666669</v>
      </c>
      <c r="T7" s="26">
        <f>$B$4+(MIN(km!U2,200)/34+MIN(MAX(km!U2-200,0),200)/32+MIN(MAX(km!U2-400,0),200)/30+MIN(MAX(km!U2-600,0),400)/28+1/120)/24</f>
        <v>0.7866158963585436</v>
      </c>
      <c r="U7" s="27" t="s">
        <v>3</v>
      </c>
      <c r="V7" s="30">
        <f>$D$4+(MIN(km!U2,60)/20+MIN(MAX(km!U2-60,0),540)/15+MIN(MAX(km!U2-600,0),400)/11.428+1/120)/24</f>
        <v>1.6743059201571189</v>
      </c>
      <c r="W7" s="26">
        <f>$B$4+(MIN(km!X2,200)/34+MIN(MAX(km!X2-200,0),200)/32+MIN(MAX(km!X2-400,0),200)/30+MIN(MAX(km!X2-600,0),400)/28+1/120)/24</f>
        <v>0.9354254201680673</v>
      </c>
      <c r="X7" s="27" t="s">
        <v>3</v>
      </c>
      <c r="Y7" s="30">
        <f>$D$4+(MIN(km!X2,60)/20+MIN(MAX(km!X2-60,0),540)/15+MIN(MAX(km!X2-600,0),400)/11.428+1/120)/24</f>
        <v>2.038907483568623</v>
      </c>
      <c r="Z7" s="26">
        <f>$B$4+(MIN(km!AA2,200)/34+MIN(MAX(km!AA2-200,0),200)/32+MIN(MAX(km!AA2-400,0),200)/30+MIN(MAX(km!AA2-600,0),400)/28+1/120)/24</f>
        <v>1.0842349439775911</v>
      </c>
      <c r="AA7" s="27" t="s">
        <v>3</v>
      </c>
      <c r="AB7" s="30">
        <f>$D$4+(MIN(km!AA2,60)/20+MIN(MAX(km!AA2-60,0),540)/15+MIN(MAX(km!AA2-600,0),400)/11.428+1/120)/24</f>
        <v>2.4035090469801266</v>
      </c>
      <c r="AC7" s="26">
        <f>$B$4+(MIN(km!AD2,200)/34+MIN(MAX(km!AD2-200,0),200)/32+MIN(MAX(km!AD2-400,0),200)/30+MIN(MAX(km!AD2-600,0),400)/28+1/120)/24</f>
        <v>1.233044467787115</v>
      </c>
      <c r="AD7" s="27" t="s">
        <v>3</v>
      </c>
      <c r="AE7" s="30">
        <f>$D$4+(MIN(km!AD2,60)/20+MIN(MAX(km!AD2-60,0),540)/15+MIN(MAX(km!AD2-600,0),400)/11.428+1/120)/24</f>
        <v>2.768110610391631</v>
      </c>
      <c r="AF7" s="25" t="s">
        <v>7</v>
      </c>
      <c r="AG7" s="26">
        <f>$B$4+(MIN(km!AH2,200)/34+MIN(MAX(km!AH2-200,0),200)/32+MIN(MAX(km!AH2-400,0),200)/30+MIN(MAX(km!AH2-600,0),400)/28+MIN(MAX(km!AH2-1000,0),200)/26+1/120)/24</f>
        <v>1.3820829293255767</v>
      </c>
      <c r="AH7" s="27" t="s">
        <v>3</v>
      </c>
      <c r="AI7" s="30">
        <f>$D$4+(MIN(km!AH2,60)/20+MIN(MAX(km!AH2-60,0),540)/15+MIN(MAX(km!AH2-600,0),400)/11.428+MIN(MAX(km!AH2-1000,0),200)/13.333+1/120)/24</f>
        <v>3.131670298788811</v>
      </c>
      <c r="AJ7" s="26">
        <f>$B$4+(MIN(km!AK2,200)/34+MIN(MAX(km!AK2-200,0),200)/32+MIN(MAX(km!AK2-400,0),200)/30+MIN(MAX(km!AK2-600,0),400)/28+MIN(MAX(km!AK2-1000,0),200)/26+1/120)/24</f>
        <v>1.5423393395819867</v>
      </c>
      <c r="AK7" s="27" t="s">
        <v>3</v>
      </c>
      <c r="AL7" s="30">
        <f>$D$4+(MIN(km!AK2,60)/20+MIN(MAX(km!AK2-60,0),540)/15+MIN(MAX(km!AK2-600,0),400)/11.428+MIN(MAX(km!AK2-1000,0),200)/13.333+1/120)/24</f>
        <v>3.4441781114841286</v>
      </c>
      <c r="AM7" s="26">
        <f>$B$4+(MIN(km!AN2,200)/34+MIN(MAX(km!AN2-200,0),200)/32+MIN(MAX(km!AN2-400,0),200)/30+MIN(MAX(km!AN2-600,0),400)/28+MIN(MAX(km!AN2-1000,0),200)/26+MIN(MAX(km!AN2-1200,0),400)/25+1/120)/24</f>
        <v>1.7027239549666022</v>
      </c>
      <c r="AN7" s="27" t="s">
        <v>3</v>
      </c>
      <c r="AO7" s="30">
        <f>$D$4+(MIN(km!AN2,60)/20+MIN(MAX(km!AN2-60,0),540)/15+MIN(MAX(km!AN2-600,0),400)/11.428+MIN(MAX(km!AN2-1000,0),200)/13.333+MIN(MAX(km!AN2-1200,0),200)/11+1/120)/24</f>
        <v>3.7580115255012974</v>
      </c>
      <c r="AP7" s="26">
        <f>$B$4+(MIN(km!AQ2,200)/34+MIN(MAX(km!AQ2-200,0),200)/32+MIN(MAX(km!AQ2-400,0),200)/30+MIN(MAX(km!AQ2-600,0),400)/28+MIN(MAX(km!AQ2-1000,0),200)/26+MIN(MAX(km!AQ2-1200,0),400)/25+1/120)/24</f>
        <v>1.8693906216332687</v>
      </c>
      <c r="AQ7" s="27" t="s">
        <v>3</v>
      </c>
      <c r="AR7" s="30">
        <f>$D$4+(MIN(km!AQ2,60)/20+MIN(MAX(km!AQ2-60,0),540)/15+MIN(MAX(km!AQ2-600,0),400)/11.428+MIN(MAX(km!AQ2-1000,0),200)/13.333+MIN(MAX(km!AQ2-1200,0),200)/11+1/120)/24</f>
        <v>4.136799404289176</v>
      </c>
      <c r="AS7" s="26">
        <f>$B$4+(MIN(km!AT2,200)/34+MIN(MAX(km!AT2-200,0),200)/32+MIN(MAX(km!AT2-400,0),200)/30+MIN(MAX(km!AT2-600,0),400)/28+MIN(MAX(km!AT2-1000,0),200)/26+MIN(MAX(km!AT2-1200,0),400)/25+1/120)/24</f>
        <v>2.0360572882999355</v>
      </c>
      <c r="AT7" s="27" t="s">
        <v>3</v>
      </c>
      <c r="AU7" s="30">
        <f>$D$4+(MIN(km!AT2,60)/20+MIN(MAX(km!AT2-60,0),540)/15+MIN(MAX(km!AT2-600,0),400)/11.428+MIN(MAX(km!AT2-1000,0),200)/13.333+MIN(MAX(km!AT2-1200,0),200)/11+MIN(MAX(km!AT2-1400,0),200)/10+1/120)/24</f>
        <v>4.516344858834631</v>
      </c>
      <c r="AV7" s="26">
        <f>$B$4+(MIN(km!AW2,200)/34+MIN(MAX(km!AW2-200,0),200)/32+MIN(MAX(km!AW2-400,0),200)/30+MIN(MAX(km!AW2-600,0),400)/28+MIN(MAX(km!AW2-1000,0),200)/26+MIN(MAX(km!AW2-1200,0),800)/25+1/120)/24</f>
        <v>2.202723954966602</v>
      </c>
      <c r="AW7" s="27" t="s">
        <v>3</v>
      </c>
      <c r="AX7" s="30">
        <f>$D$4+(MIN(km!AW2,60)/20+MIN(MAX(km!AW2-60,0),540)/15+MIN(MAX(km!AW2-600,0),400)/11.428+MIN(MAX(km!AW2-1000,0),200)/13.333+MIN(MAX(km!AW2-1200,0),200)/11+MIN(MAX(km!AW2-1400,0),400)/10+1/120)/24</f>
        <v>4.933011525501298</v>
      </c>
      <c r="AY7" s="26">
        <f>$B$4+(MIN(km!AZ2,200)/34+MIN(MAX(km!AZ2-200,0),200)/32+MIN(MAX(km!AZ2-400,0),200)/30+MIN(MAX(km!AZ2-600,0),400)/28+MIN(MAX(km!AZ2-1000,0),200)/26+MIN(MAX(km!AZ2-1200,0),800)/25+1/120)/24</f>
        <v>2.369390621633269</v>
      </c>
      <c r="AZ7" s="27" t="s">
        <v>3</v>
      </c>
      <c r="BA7" s="30">
        <f>$D$4+(MIN(km!AZ2,60)/20+MIN(MAX(km!AZ2-60,0),540)/15+MIN(MAX(km!AZ2-600,0),400)/11.428+MIN(MAX(km!AZ2-1000,0),200)/13.333+MIN(MAX(km!AZ2-1200,0),200)/11+MIN(MAX(km!AZ2-1400,0),400)/10+1/120)/24</f>
        <v>5.349678192167964</v>
      </c>
      <c r="BB7" s="26">
        <f>$B$4+(MIN(km!BC2,200)/34+MIN(MAX(km!BC2-200,0),200)/32+MIN(MAX(km!BC2-400,0),200)/30+MIN(MAX(km!BC2-600,0),400)/28+MIN(MAX(km!BC2-1000,0),200)/26+MIN(MAX(km!BC2-1200,0),800)/25+1/120)/24</f>
        <v>2.5360572882999355</v>
      </c>
      <c r="BC7" s="27" t="s">
        <v>3</v>
      </c>
      <c r="BD7" s="30">
        <f>$D$4+(MIN(km!BC2,60)/20+MIN(MAX(km!BC2-60,0),540)/15+MIN(MAX(km!BC2-600,0),400)/11.428+MIN(MAX(km!BC2-1000,0),200)/13.333+MIN(MAX(km!BC2-1200,0),200)/11+MIN(MAX(km!BC2-1400,0),400)/10+1/120)/24</f>
        <v>5.76634485883463</v>
      </c>
      <c r="BE7" s="26">
        <f>$B$4+(MIN(km!BF2,200)/34+MIN(MAX(km!BF2-200,0),200)/32+MIN(MAX(km!BF2-400,0),200)/30+MIN(MAX(km!BF2-600,0),400)/28+MIN(MAX(km!BF2-1000,0),200)/26+MIN(MAX(km!BF2-1200,0),600)/25+MIN(MAX(km!BF2-1800,0),200)/24+1/120)/24</f>
        <v>2.7028628438554914</v>
      </c>
      <c r="BF7" s="27" t="s">
        <v>3</v>
      </c>
      <c r="BG7" s="30">
        <f>$D$4+(MIN(km!BF2,60)/20+MIN(MAX(km!BF2-60,0),540)/15+MIN(MAX(km!BF2-600,0),400)/11.428+MIN(MAX(km!BF2-1000,0),200)/13.333+MIN(MAX(km!BF2-1200,0),200)/11+MIN(MAX(km!BF2-1400,0),400)/10+MIN(MAX(km!BF2-1800,0),200)/9+1/120)/24</f>
        <v>6.183937451427223</v>
      </c>
      <c r="BH7" s="26">
        <f>$B$4+(MIN(km!BI2,200)/34+MIN(MAX(km!BI2-200,0),200)/32+MIN(MAX(km!BI2-400,0),200)/30+MIN(MAX(km!BI2-600,0),400)/28+MIN(MAX(km!BI2-1000,0),200)/26+MIN(MAX(km!BI2-1200,0),600)/25+MIN(MAX(km!BI2-1800,0),200)/24+1/120)/24</f>
        <v>2.8764739549666025</v>
      </c>
      <c r="BI7" s="27" t="s">
        <v>3</v>
      </c>
      <c r="BJ7" s="30">
        <f>$D$4+(MIN(km!BI2,60)/20+MIN(MAX(km!BI2-60,0),540)/15+MIN(MAX(km!BI2-600,0),400)/11.428+MIN(MAX(km!BI2-1000,0),200)/13.333+MIN(MAX(km!BI2-1200,0),200)/11+MIN(MAX(km!BI2-1400,0),400)/10+MIN(MAX(km!BI2-1800,0),200)/9+1/120)/24</f>
        <v>6.646900414390187</v>
      </c>
      <c r="BK7" s="25" t="s">
        <v>7</v>
      </c>
    </row>
    <row r="8" spans="1:63" ht="12.75">
      <c r="A8" s="25" t="s">
        <v>8</v>
      </c>
      <c r="B8" s="26">
        <f>$B$4+(MIN(km!C3,200)/34+MIN(MAX(km!C3-200,0),200)/32+MIN(MAX(km!C3-400,0),200)/30+MIN(MAX(km!C3-600,0),400)/28+1/120)/24</f>
        <v>0.004023692810457517</v>
      </c>
      <c r="C8" s="27" t="s">
        <v>3</v>
      </c>
      <c r="D8" s="28">
        <f>$D$4+(MIN(km!C3,60)/20+MIN(MAX(km!C3-60,0),540)/15+MIN(MAX(km!C3-600,0),400)/11.428+1/120)/24</f>
        <v>0.048263888888888884</v>
      </c>
      <c r="E8" s="26">
        <f>$B$4+(MIN(km!F3,200)/34+MIN(MAX(km!F3-200,0),200)/32+MIN(MAX(km!F3-400,0),200)/30+MIN(MAX(km!F3-600,0),400)/28+1/120)/24</f>
        <v>0.12657271241830065</v>
      </c>
      <c r="F8" s="27" t="s">
        <v>3</v>
      </c>
      <c r="G8" s="30">
        <f>$D$4+(MIN(km!F3,60)/20+MIN(MAX(km!F3-60,0),540)/15+MIN(MAX(km!F3-600,0),400)/11.428+1/120)/24</f>
        <v>0.28645833333333337</v>
      </c>
      <c r="H8" s="26">
        <f>$B$4+(MIN(km!I3,200)/34+MIN(MAX(km!I3-200,0),200)/32+MIN(MAX(km!I3-400,0),200)/30+MIN(MAX(km!I3-600,0),400)/28+1/120)/24</f>
        <v>0.24935151143790854</v>
      </c>
      <c r="I8" s="27" t="s">
        <v>3</v>
      </c>
      <c r="J8" s="30">
        <f>$D$4+(MIN(km!I3,60)/20+MIN(MAX(km!I3-60,0),540)/15+MIN(MAX(km!I3-600,0),400)/11.428+1/120)/24</f>
        <v>0.564236111111111</v>
      </c>
      <c r="K8" s="26">
        <f>$B$4+(MIN(km!L3,200)/34+MIN(MAX(km!L3-200,0),200)/32+MIN(MAX(km!L3-400,0),200)/30+MIN(MAX(km!L3-600,0),400)/28+1/120)/24</f>
        <v>0.3795598447712418</v>
      </c>
      <c r="L8" s="27" t="s">
        <v>3</v>
      </c>
      <c r="M8" s="30">
        <f>$D$4+(MIN(km!L3,60)/20+MIN(MAX(km!L3-60,0),540)/15+MIN(MAX(km!L3-600,0),400)/11.428+1/120)/24</f>
        <v>0.8420138888888888</v>
      </c>
      <c r="N8" s="31">
        <f>$B$4+(MIN(km!O3,200)/34+MIN(MAX(km!O3-200,0),200)/32+MIN(MAX(km!O3-400,0),200)/30+MIN(MAX(km!O3-600,0),400)/28+1/120)/24</f>
        <v>0.5100285947712418</v>
      </c>
      <c r="O8" s="27" t="s">
        <v>3</v>
      </c>
      <c r="P8" s="30">
        <f>$D$4+(MIN(km!O3,60)/20+MIN(MAX(km!O3-60,0),540)/15+MIN(MAX(km!O3-600,0),400)/11.428+1/120)/24</f>
        <v>1.1197916666666667</v>
      </c>
      <c r="Q8" s="26">
        <f>$B$4+(MIN(km!R3,200)/34+MIN(MAX(km!R3-200,0),200)/32+MIN(MAX(km!R3-400,0),200)/30+MIN(MAX(km!R3-600,0),400)/28+1/120)/24</f>
        <v>0.6489174836601307</v>
      </c>
      <c r="R8" s="27" t="s">
        <v>3</v>
      </c>
      <c r="S8" s="30">
        <f>$D$4+(MIN(km!R3,60)/20+MIN(MAX(km!R3-60,0),540)/15+MIN(MAX(km!R3-600,0),400)/11.428+1/120)/24</f>
        <v>1.3975694444444444</v>
      </c>
      <c r="T8" s="26">
        <f>$B$4+(MIN(km!U3,200)/34+MIN(MAX(km!U3-200,0),200)/32+MIN(MAX(km!U3-400,0),200)/30+MIN(MAX(km!U3-600,0),400)/28+1/120)/24</f>
        <v>0.7881039915966387</v>
      </c>
      <c r="U8" s="27" t="s">
        <v>3</v>
      </c>
      <c r="V8" s="30">
        <f>$D$4+(MIN(km!U3,60)/20+MIN(MAX(km!U3-60,0),540)/15+MIN(MAX(km!U3-600,0),400)/11.428+1/120)/24</f>
        <v>1.677951935791234</v>
      </c>
      <c r="W8" s="26">
        <f>$B$4+(MIN(km!X3,200)/34+MIN(MAX(km!X3-200,0),200)/32+MIN(MAX(km!X3-400,0),200)/30+MIN(MAX(km!X3-600,0),400)/28+1/120)/24</f>
        <v>0.9369135154061624</v>
      </c>
      <c r="X8" s="27" t="s">
        <v>3</v>
      </c>
      <c r="Y8" s="30">
        <f>$D$4+(MIN(km!X3,60)/20+MIN(MAX(km!X3-60,0),540)/15+MIN(MAX(km!X3-600,0),400)/11.428+1/120)/24</f>
        <v>2.0425534992027377</v>
      </c>
      <c r="Z8" s="26">
        <f>$B$4+(MIN(km!AA3,200)/34+MIN(MAX(km!AA3-200,0),200)/32+MIN(MAX(km!AA3-400,0),200)/30+MIN(MAX(km!AA3-600,0),400)/28+1/120)/24</f>
        <v>1.0857230392156862</v>
      </c>
      <c r="AA8" s="27" t="s">
        <v>3</v>
      </c>
      <c r="AB8" s="30">
        <f>$D$4+(MIN(km!AA3,60)/20+MIN(MAX(km!AA3-60,0),540)/15+MIN(MAX(km!AA3-600,0),400)/11.428+1/120)/24</f>
        <v>2.4071550626142417</v>
      </c>
      <c r="AC8" s="26">
        <f>$B$4+(MIN(km!AD3,200)/34+MIN(MAX(km!AD3-200,0),200)/32+MIN(MAX(km!AD3-400,0),200)/30+MIN(MAX(km!AD3-600,0),400)/28+1/120)/24</f>
        <v>1.2345325630252102</v>
      </c>
      <c r="AD8" s="27" t="s">
        <v>3</v>
      </c>
      <c r="AE8" s="30">
        <f>$D$4+(MIN(km!AD3,60)/20+MIN(MAX(km!AD3-60,0),540)/15+MIN(MAX(km!AD3-600,0),400)/11.428+1/120)/24</f>
        <v>2.771756626025746</v>
      </c>
      <c r="AF8" s="25" t="s">
        <v>8</v>
      </c>
      <c r="AG8" s="26">
        <f>$B$4+(MIN(km!AH3,200)/34+MIN(MAX(km!AH3-200,0),200)/32+MIN(MAX(km!AH3-400,0),200)/30+MIN(MAX(km!AH3-600,0),400)/28+MIN(MAX(km!AH3-1000,0),200)/26+1/120)/24</f>
        <v>1.3836854934281406</v>
      </c>
      <c r="AH8" s="27" t="s">
        <v>3</v>
      </c>
      <c r="AI8" s="30">
        <f>$D$4+(MIN(km!AH3,60)/20+MIN(MAX(km!AH3-60,0),540)/15+MIN(MAX(km!AH3-600,0),400)/11.428+MIN(MAX(km!AH3-1000,0),200)/13.333+1/120)/24</f>
        <v>3.134795376915764</v>
      </c>
      <c r="AJ8" s="26">
        <f>$B$4+(MIN(km!AK3,200)/34+MIN(MAX(km!AK3-200,0),200)/32+MIN(MAX(km!AK3-400,0),200)/30+MIN(MAX(km!AK3-600,0),400)/28+MIN(MAX(km!AK3-1000,0),200)/26+1/120)/24</f>
        <v>1.5439419036845508</v>
      </c>
      <c r="AK8" s="27" t="s">
        <v>3</v>
      </c>
      <c r="AL8" s="30">
        <f>$D$4+(MIN(km!AK3,60)/20+MIN(MAX(km!AK3-60,0),540)/15+MIN(MAX(km!AK3-600,0),400)/11.428+MIN(MAX(km!AK3-1000,0),200)/13.333+1/120)/24</f>
        <v>3.4473031896110813</v>
      </c>
      <c r="AM8" s="26">
        <f>$B$4+(MIN(km!AN3,200)/34+MIN(MAX(km!AN3-200,0),200)/32+MIN(MAX(km!AN3-400,0),200)/30+MIN(MAX(km!AN3-600,0),400)/28+MIN(MAX(km!AN3-1000,0),200)/26+MIN(MAX(km!AN3-1200,0),400)/25+1/120)/24</f>
        <v>1.7043906216332687</v>
      </c>
      <c r="AN8" s="27" t="s">
        <v>3</v>
      </c>
      <c r="AO8" s="30">
        <f>$D$4+(MIN(km!AN3,60)/20+MIN(MAX(km!AN3-60,0),540)/15+MIN(MAX(km!AN3-600,0),400)/11.428+MIN(MAX(km!AN3-1000,0),200)/13.333+MIN(MAX(km!AN3-1200,0),200)/11+1/120)/24</f>
        <v>3.7617994042891754</v>
      </c>
      <c r="AP8" s="26">
        <f>$B$4+(MIN(km!AQ3,200)/34+MIN(MAX(km!AQ3-200,0),200)/32+MIN(MAX(km!AQ3-400,0),200)/30+MIN(MAX(km!AQ3-600,0),400)/28+MIN(MAX(km!AQ3-1000,0),200)/26+MIN(MAX(km!AQ3-1200,0),400)/25+1/120)/24</f>
        <v>1.8710572882999355</v>
      </c>
      <c r="AQ8" s="27" t="s">
        <v>3</v>
      </c>
      <c r="AR8" s="30">
        <f>$D$4+(MIN(km!AQ3,60)/20+MIN(MAX(km!AQ3-60,0),540)/15+MIN(MAX(km!AQ3-600,0),400)/11.428+MIN(MAX(km!AQ3-1000,0),200)/13.333+MIN(MAX(km!AQ3-1200,0),200)/11+1/120)/24</f>
        <v>4.140587283077055</v>
      </c>
      <c r="AS8" s="26">
        <f>$B$4+(MIN(km!AT3,200)/34+MIN(MAX(km!AT3-200,0),200)/32+MIN(MAX(km!AT3-400,0),200)/30+MIN(MAX(km!AT3-600,0),400)/28+MIN(MAX(km!AT3-1000,0),200)/26+MIN(MAX(km!AT3-1200,0),400)/25+1/120)/24</f>
        <v>2.037723954966602</v>
      </c>
      <c r="AT8" s="27" t="s">
        <v>3</v>
      </c>
      <c r="AU8" s="30">
        <f>$D$4+(MIN(km!AT3,60)/20+MIN(MAX(km!AT3-60,0),540)/15+MIN(MAX(km!AT3-600,0),400)/11.428+MIN(MAX(km!AT3-1000,0),200)/13.333+MIN(MAX(km!AT3-1200,0),200)/11+MIN(MAX(km!AT3-1400,0),200)/10+1/120)/24</f>
        <v>4.5205115255012975</v>
      </c>
      <c r="AV8" s="26">
        <f>$B$4+(MIN(km!AW3,200)/34+MIN(MAX(km!AW3-200,0),200)/32+MIN(MAX(km!AW3-400,0),200)/30+MIN(MAX(km!AW3-600,0),400)/28+MIN(MAX(km!AW3-1000,0),200)/26+MIN(MAX(km!AW3-1200,0),800)/25+1/120)/24</f>
        <v>2.204390621633269</v>
      </c>
      <c r="AW8" s="27" t="s">
        <v>3</v>
      </c>
      <c r="AX8" s="30">
        <f>$D$4+(MIN(km!AW3,60)/20+MIN(MAX(km!AW3-60,0),540)/15+MIN(MAX(km!AW3-600,0),400)/11.428+MIN(MAX(km!AW3-1000,0),200)/13.333+MIN(MAX(km!AW3-1200,0),200)/11+MIN(MAX(km!AW3-1400,0),400)/10+1/120)/24</f>
        <v>4.9371781921679645</v>
      </c>
      <c r="AY8" s="26">
        <f>$B$4+(MIN(km!AZ3,200)/34+MIN(MAX(km!AZ3-200,0),200)/32+MIN(MAX(km!AZ3-400,0),200)/30+MIN(MAX(km!AZ3-600,0),400)/28+MIN(MAX(km!AZ3-1000,0),200)/26+MIN(MAX(km!AZ3-1200,0),800)/25+1/120)/24</f>
        <v>2.371057288299936</v>
      </c>
      <c r="AZ8" s="27" t="s">
        <v>3</v>
      </c>
      <c r="BA8" s="30">
        <f>$D$4+(MIN(km!AZ3,60)/20+MIN(MAX(km!AZ3-60,0),540)/15+MIN(MAX(km!AZ3-600,0),400)/11.428+MIN(MAX(km!AZ3-1000,0),200)/13.333+MIN(MAX(km!AZ3-1200,0),200)/11+MIN(MAX(km!AZ3-1400,0),400)/10+1/120)/24</f>
        <v>5.353844858834631</v>
      </c>
      <c r="BB8" s="26">
        <f>$B$4+(MIN(km!BC3,200)/34+MIN(MAX(km!BC3-200,0),200)/32+MIN(MAX(km!BC3-400,0),200)/30+MIN(MAX(km!BC3-600,0),400)/28+MIN(MAX(km!BC3-1000,0),200)/26+MIN(MAX(km!BC3-1200,0),800)/25+1/120)/24</f>
        <v>2.5377239549666024</v>
      </c>
      <c r="BC8" s="27" t="s">
        <v>3</v>
      </c>
      <c r="BD8" s="30">
        <f>$D$4+(MIN(km!BC3,60)/20+MIN(MAX(km!BC3-60,0),540)/15+MIN(MAX(km!BC3-600,0),400)/11.428+MIN(MAX(km!BC3-1000,0),200)/13.333+MIN(MAX(km!BC3-1200,0),200)/11+MIN(MAX(km!BC3-1400,0),400)/10+1/120)/24</f>
        <v>5.7705115255012975</v>
      </c>
      <c r="BE8" s="26">
        <f>$B$4+(MIN(km!BF3,200)/34+MIN(MAX(km!BF3-200,0),200)/32+MIN(MAX(km!BF3-400,0),200)/30+MIN(MAX(km!BF3-600,0),400)/28+MIN(MAX(km!BF3-1000,0),200)/26+MIN(MAX(km!BF3-1200,0),600)/25+MIN(MAX(km!BF3-1800,0),200)/24+1/120)/24</f>
        <v>2.7045989549666025</v>
      </c>
      <c r="BF8" s="27" t="s">
        <v>3</v>
      </c>
      <c r="BG8" s="30">
        <f>$D$4+(MIN(km!BF3,60)/20+MIN(MAX(km!BF3-60,0),540)/15+MIN(MAX(km!BF3-600,0),400)/11.428+MIN(MAX(km!BF3-1000,0),200)/13.333+MIN(MAX(km!BF3-1200,0),200)/11+MIN(MAX(km!BF3-1400,0),400)/10+MIN(MAX(km!BF3-1800,0),200)/9+1/120)/24</f>
        <v>6.188567081056853</v>
      </c>
      <c r="BH8" s="26">
        <f>$B$4+(MIN(km!BI3,200)/34+MIN(MAX(km!BI3-200,0),200)/32+MIN(MAX(km!BI3-400,0),200)/30+MIN(MAX(km!BI3-600,0),400)/28+MIN(MAX(km!BI3-1000,0),200)/26+MIN(MAX(km!BI3-1200,0),600)/25+MIN(MAX(km!BI3-1800,0),200)/24+1/120)/24</f>
        <v>2.8782100660777137</v>
      </c>
      <c r="BI8" s="27" t="s">
        <v>3</v>
      </c>
      <c r="BJ8" s="30">
        <f>$D$4+(MIN(km!BI3,60)/20+MIN(MAX(km!BI3-60,0),540)/15+MIN(MAX(km!BI3-600,0),400)/11.428+MIN(MAX(km!BI3-1000,0),200)/13.333+MIN(MAX(km!BI3-1200,0),200)/11+MIN(MAX(km!BI3-1400,0),400)/10+MIN(MAX(km!BI3-1800,0),200)/9+1/120)/24</f>
        <v>6.651530044019816</v>
      </c>
      <c r="BK8" s="25" t="s">
        <v>8</v>
      </c>
    </row>
    <row r="9" spans="1:63" ht="12.75">
      <c r="A9" s="25" t="s">
        <v>9</v>
      </c>
      <c r="B9" s="26">
        <f>$B$4+(MIN(km!C4,200)/34+MIN(MAX(km!C4-200,0),200)/32+MIN(MAX(km!C4-400,0),200)/30+MIN(MAX(km!C4-600,0),400)/28+1/120)/24</f>
        <v>0.005249183006535947</v>
      </c>
      <c r="C9" s="27" t="s">
        <v>3</v>
      </c>
      <c r="D9" s="28">
        <f>$D$4+(MIN(km!C4,60)/20+MIN(MAX(km!C4-60,0),540)/15+MIN(MAX(km!C4-600,0),400)/11.428+1/120)/24</f>
        <v>0.050347222222222224</v>
      </c>
      <c r="E9" s="26">
        <f>$B$4+(MIN(km!F4,200)/34+MIN(MAX(km!F4-200,0),200)/32+MIN(MAX(km!F4-400,0),200)/30+MIN(MAX(km!F4-600,0),400)/28+1/120)/24</f>
        <v>0.12779820261437908</v>
      </c>
      <c r="F9" s="27" t="s">
        <v>3</v>
      </c>
      <c r="G9" s="30">
        <f>$D$4+(MIN(km!F4,60)/20+MIN(MAX(km!F4-60,0),540)/15+MIN(MAX(km!F4-600,0),400)/11.428+1/120)/24</f>
        <v>0.28923611111111114</v>
      </c>
      <c r="H9" s="26">
        <f>$B$4+(MIN(km!I4,200)/34+MIN(MAX(km!I4-200,0),200)/32+MIN(MAX(km!I4-400,0),200)/30+MIN(MAX(km!I4-600,0),400)/28+1/120)/24</f>
        <v>0.2506535947712419</v>
      </c>
      <c r="I9" s="27" t="s">
        <v>3</v>
      </c>
      <c r="J9" s="30">
        <f>$D$4+(MIN(km!I4,60)/20+MIN(MAX(km!I4-60,0),540)/15+MIN(MAX(km!I4-600,0),400)/11.428+1/120)/24</f>
        <v>0.5670138888888888</v>
      </c>
      <c r="K9" s="26">
        <f>$B$4+(MIN(km!L4,200)/34+MIN(MAX(km!L4-200,0),200)/32+MIN(MAX(km!L4-400,0),200)/30+MIN(MAX(km!L4-600,0),400)/28+1/120)/24</f>
        <v>0.38086192810457514</v>
      </c>
      <c r="L9" s="27" t="s">
        <v>3</v>
      </c>
      <c r="M9" s="30">
        <f>$D$4+(MIN(km!L4,60)/20+MIN(MAX(km!L4-60,0),540)/15+MIN(MAX(km!L4-600,0),400)/11.428+1/120)/24</f>
        <v>0.8447916666666666</v>
      </c>
      <c r="N9" s="31">
        <f>$B$4+(MIN(km!O4,200)/34+MIN(MAX(km!O4-200,0),200)/32+MIN(MAX(km!O4-400,0),200)/30+MIN(MAX(km!O4-600,0),400)/28+1/120)/24</f>
        <v>0.5114174836601307</v>
      </c>
      <c r="O9" s="27" t="s">
        <v>3</v>
      </c>
      <c r="P9" s="30">
        <f>$D$4+(MIN(km!O4,60)/20+MIN(MAX(km!O4-60,0),540)/15+MIN(MAX(km!O4-600,0),400)/11.428+1/120)/24</f>
        <v>1.1225694444444445</v>
      </c>
      <c r="Q9" s="26">
        <f>$B$4+(MIN(km!R4,200)/34+MIN(MAX(km!R4-200,0),200)/32+MIN(MAX(km!R4-400,0),200)/30+MIN(MAX(km!R4-600,0),400)/28+1/120)/24</f>
        <v>0.6503063725490196</v>
      </c>
      <c r="R9" s="27" t="s">
        <v>3</v>
      </c>
      <c r="S9" s="30">
        <f>$D$4+(MIN(km!R4,60)/20+MIN(MAX(km!R4-60,0),540)/15+MIN(MAX(km!R4-600,0),400)/11.428+1/120)/24</f>
        <v>1.4003472222222224</v>
      </c>
      <c r="T9" s="26">
        <f>$B$4+(MIN(km!U4,200)/34+MIN(MAX(km!U4-200,0),200)/32+MIN(MAX(km!U4-400,0),200)/30+MIN(MAX(km!U4-600,0),400)/28+1/120)/24</f>
        <v>0.7895920868347339</v>
      </c>
      <c r="U9" s="27" t="s">
        <v>3</v>
      </c>
      <c r="V9" s="30">
        <f>$D$4+(MIN(km!U4,60)/20+MIN(MAX(km!U4-60,0),540)/15+MIN(MAX(km!U4-600,0),400)/11.428+1/120)/24</f>
        <v>1.681597951425349</v>
      </c>
      <c r="W9" s="26">
        <f>$B$4+(MIN(km!X4,200)/34+MIN(MAX(km!X4-200,0),200)/32+MIN(MAX(km!X4-400,0),200)/30+MIN(MAX(km!X4-600,0),400)/28+1/120)/24</f>
        <v>0.9384016106442578</v>
      </c>
      <c r="X9" s="27" t="s">
        <v>3</v>
      </c>
      <c r="Y9" s="30">
        <f>$D$4+(MIN(km!X4,60)/20+MIN(MAX(km!X4-60,0),540)/15+MIN(MAX(km!X4-600,0),400)/11.428+1/120)/24</f>
        <v>2.046199514836853</v>
      </c>
      <c r="Z9" s="26">
        <f>$B$4+(MIN(km!AA4,200)/34+MIN(MAX(km!AA4-200,0),200)/32+MIN(MAX(km!AA4-400,0),200)/30+MIN(MAX(km!AA4-600,0),400)/28+1/120)/24</f>
        <v>1.0872111344537816</v>
      </c>
      <c r="AA9" s="27" t="s">
        <v>3</v>
      </c>
      <c r="AB9" s="30">
        <f>$D$4+(MIN(km!AA4,60)/20+MIN(MAX(km!AA4-60,0),540)/15+MIN(MAX(km!AA4-600,0),400)/11.428+1/120)/24</f>
        <v>2.4108010782483564</v>
      </c>
      <c r="AC9" s="26">
        <f>$B$4+(MIN(km!AD4,200)/34+MIN(MAX(km!AD4-200,0),200)/32+MIN(MAX(km!AD4-400,0),200)/30+MIN(MAX(km!AD4-600,0),400)/28+1/120)/24</f>
        <v>1.2360206582633053</v>
      </c>
      <c r="AD9" s="27" t="s">
        <v>3</v>
      </c>
      <c r="AE9" s="30">
        <f>$D$4+(MIN(km!AD4,60)/20+MIN(MAX(km!AD4-60,0),540)/15+MIN(MAX(km!AD4-600,0),400)/11.428+1/120)/24</f>
        <v>2.775402641659861</v>
      </c>
      <c r="AF9" s="25" t="s">
        <v>9</v>
      </c>
      <c r="AG9" s="26">
        <f>$B$4+(MIN(km!AH4,200)/34+MIN(MAX(km!AH4-200,0),200)/32+MIN(MAX(km!AH4-400,0),200)/30+MIN(MAX(km!AH4-600,0),400)/28+MIN(MAX(km!AH4-1000,0),200)/26+1/120)/24</f>
        <v>1.3852880575307047</v>
      </c>
      <c r="AH9" s="27" t="s">
        <v>3</v>
      </c>
      <c r="AI9" s="30">
        <f>$D$4+(MIN(km!AH4,60)/20+MIN(MAX(km!AH4-60,0),540)/15+MIN(MAX(km!AH4-600,0),400)/11.428+MIN(MAX(km!AH4-1000,0),200)/13.333+1/120)/24</f>
        <v>3.1379204550427175</v>
      </c>
      <c r="AJ9" s="26">
        <f>$B$4+(MIN(km!AK4,200)/34+MIN(MAX(km!AK4-200,0),200)/32+MIN(MAX(km!AK4-400,0),200)/30+MIN(MAX(km!AK4-600,0),400)/28+MIN(MAX(km!AK4-1000,0),200)/26+1/120)/24</f>
        <v>1.545544467787115</v>
      </c>
      <c r="AK9" s="27" t="s">
        <v>3</v>
      </c>
      <c r="AL9" s="30">
        <f>$D$4+(MIN(km!AK4,60)/20+MIN(MAX(km!AK4-60,0),540)/15+MIN(MAX(km!AK4-600,0),400)/11.428+MIN(MAX(km!AK4-1000,0),200)/13.333+1/120)/24</f>
        <v>3.450428267738035</v>
      </c>
      <c r="AM9" s="26">
        <f>$B$4+(MIN(km!AN4,200)/34+MIN(MAX(km!AN4-200,0),200)/32+MIN(MAX(km!AN4-400,0),200)/30+MIN(MAX(km!AN4-600,0),400)/28+MIN(MAX(km!AN4-1000,0),200)/26+MIN(MAX(km!AN4-1200,0),400)/25+1/120)/24</f>
        <v>1.7060572882999354</v>
      </c>
      <c r="AN9" s="27" t="s">
        <v>3</v>
      </c>
      <c r="AO9" s="30">
        <f>$D$4+(MIN(km!AN4,60)/20+MIN(MAX(km!AN4-60,0),540)/15+MIN(MAX(km!AN4-600,0),400)/11.428+MIN(MAX(km!AN4-1000,0),200)/13.333+MIN(MAX(km!AN4-1200,0),200)/11+1/120)/24</f>
        <v>3.7655872830770543</v>
      </c>
      <c r="AP9" s="26">
        <f>$B$4+(MIN(km!AQ4,200)/34+MIN(MAX(km!AQ4-200,0),200)/32+MIN(MAX(km!AQ4-400,0),200)/30+MIN(MAX(km!AQ4-600,0),400)/28+MIN(MAX(km!AQ4-1000,0),200)/26+MIN(MAX(km!AQ4-1200,0),400)/25+1/120)/24</f>
        <v>1.8727239549666022</v>
      </c>
      <c r="AQ9" s="27" t="s">
        <v>3</v>
      </c>
      <c r="AR9" s="30">
        <f>$D$4+(MIN(km!AQ4,60)/20+MIN(MAX(km!AQ4-60,0),540)/15+MIN(MAX(km!AQ4-600,0),400)/11.428+MIN(MAX(km!AQ4-1000,0),200)/13.333+MIN(MAX(km!AQ4-1200,0),200)/11+1/120)/24</f>
        <v>4.144375161864934</v>
      </c>
      <c r="AS9" s="26">
        <f>$B$4+(MIN(km!AT4,200)/34+MIN(MAX(km!AT4-200,0),200)/32+MIN(MAX(km!AT4-400,0),200)/30+MIN(MAX(km!AT4-600,0),400)/28+MIN(MAX(km!AT4-1000,0),200)/26+MIN(MAX(km!AT4-1200,0),400)/25+1/120)/24</f>
        <v>2.039390621633269</v>
      </c>
      <c r="AT9" s="27" t="s">
        <v>3</v>
      </c>
      <c r="AU9" s="30">
        <f>$D$4+(MIN(km!AT4,60)/20+MIN(MAX(km!AT4-60,0),540)/15+MIN(MAX(km!AT4-600,0),400)/11.428+MIN(MAX(km!AT4-1000,0),200)/13.333+MIN(MAX(km!AT4-1200,0),200)/11+MIN(MAX(km!AT4-1400,0),200)/10+1/120)/24</f>
        <v>4.524678192167965</v>
      </c>
      <c r="AV9" s="26">
        <f>$B$4+(MIN(km!AW4,200)/34+MIN(MAX(km!AW4-200,0),200)/32+MIN(MAX(km!AW4-400,0),200)/30+MIN(MAX(km!AW4-600,0),400)/28+MIN(MAX(km!AW4-1000,0),200)/26+MIN(MAX(km!AW4-1200,0),800)/25+1/120)/24</f>
        <v>2.2060572882999354</v>
      </c>
      <c r="AW9" s="27" t="s">
        <v>3</v>
      </c>
      <c r="AX9" s="30">
        <f>$D$4+(MIN(km!AW4,60)/20+MIN(MAX(km!AW4-60,0),540)/15+MIN(MAX(km!AW4-600,0),400)/11.428+MIN(MAX(km!AW4-1000,0),200)/13.333+MIN(MAX(km!AW4-1200,0),200)/11+MIN(MAX(km!AW4-1400,0),400)/10+1/120)/24</f>
        <v>4.941344858834631</v>
      </c>
      <c r="AY9" s="26">
        <f>$B$4+(MIN(km!AZ4,200)/34+MIN(MAX(km!AZ4-200,0),200)/32+MIN(MAX(km!AZ4-400,0),200)/30+MIN(MAX(km!AZ4-600,0),400)/28+MIN(MAX(km!AZ4-1000,0),200)/26+MIN(MAX(km!AZ4-1200,0),800)/25+1/120)/24</f>
        <v>2.372723954966602</v>
      </c>
      <c r="AZ9" s="27" t="s">
        <v>3</v>
      </c>
      <c r="BA9" s="30">
        <f>$D$4+(MIN(km!AZ4,60)/20+MIN(MAX(km!AZ4-60,0),540)/15+MIN(MAX(km!AZ4-600,0),400)/11.428+MIN(MAX(km!AZ4-1000,0),200)/13.333+MIN(MAX(km!AZ4-1200,0),200)/11+MIN(MAX(km!AZ4-1400,0),400)/10+1/120)/24</f>
        <v>5.358011525501298</v>
      </c>
      <c r="BB9" s="26">
        <f>$B$4+(MIN(km!BC4,200)/34+MIN(MAX(km!BC4-200,0),200)/32+MIN(MAX(km!BC4-400,0),200)/30+MIN(MAX(km!BC4-600,0),400)/28+MIN(MAX(km!BC4-1000,0),200)/26+MIN(MAX(km!BC4-1200,0),800)/25+1/120)/24</f>
        <v>2.539390621633269</v>
      </c>
      <c r="BC9" s="27" t="s">
        <v>3</v>
      </c>
      <c r="BD9" s="30">
        <f>$D$4+(MIN(km!BC4,60)/20+MIN(MAX(km!BC4-60,0),540)/15+MIN(MAX(km!BC4-600,0),400)/11.428+MIN(MAX(km!BC4-1000,0),200)/13.333+MIN(MAX(km!BC4-1200,0),200)/11+MIN(MAX(km!BC4-1400,0),400)/10+1/120)/24</f>
        <v>5.774678192167964</v>
      </c>
      <c r="BE9" s="26">
        <f>$B$4+(MIN(km!BF4,200)/34+MIN(MAX(km!BF4-200,0),200)/32+MIN(MAX(km!BF4-400,0),200)/30+MIN(MAX(km!BF4-600,0),400)/28+MIN(MAX(km!BF4-1000,0),200)/26+MIN(MAX(km!BF4-1200,0),600)/25+MIN(MAX(km!BF4-1800,0),200)/24+1/120)/24</f>
        <v>2.7063350660777137</v>
      </c>
      <c r="BF9" s="27" t="s">
        <v>3</v>
      </c>
      <c r="BG9" s="30">
        <f>$D$4+(MIN(km!BF4,60)/20+MIN(MAX(km!BF4-60,0),540)/15+MIN(MAX(km!BF4-600,0),400)/11.428+MIN(MAX(km!BF4-1000,0),200)/13.333+MIN(MAX(km!BF4-1200,0),200)/11+MIN(MAX(km!BF4-1400,0),400)/10+MIN(MAX(km!BF4-1800,0),200)/9+1/120)/24</f>
        <v>6.1931967106864825</v>
      </c>
      <c r="BH9" s="26">
        <f>$B$4+(MIN(km!BI4,200)/34+MIN(MAX(km!BI4-200,0),200)/32+MIN(MAX(km!BI4-400,0),200)/30+MIN(MAX(km!BI4-600,0),400)/28+MIN(MAX(km!BI4-1000,0),200)/26+MIN(MAX(km!BI4-1200,0),600)/25+MIN(MAX(km!BI4-1800,0),200)/24+1/120)/24</f>
        <v>2.8799461771888244</v>
      </c>
      <c r="BI9" s="27" t="s">
        <v>3</v>
      </c>
      <c r="BJ9" s="30">
        <f>$D$4+(MIN(km!BI4,60)/20+MIN(MAX(km!BI4-60,0),540)/15+MIN(MAX(km!BI4-600,0),400)/11.428+MIN(MAX(km!BI4-1000,0),200)/13.333+MIN(MAX(km!BI4-1200,0),200)/11+MIN(MAX(km!BI4-1400,0),400)/10+MIN(MAX(km!BI4-1800,0),200)/9+1/120)/24</f>
        <v>6.656159673649444</v>
      </c>
      <c r="BK9" s="25" t="s">
        <v>9</v>
      </c>
    </row>
    <row r="10" spans="1:63" ht="12.75">
      <c r="A10" s="32" t="s">
        <v>10</v>
      </c>
      <c r="B10" s="33">
        <f>$B$4+(MIN(km!C5,200)/34+MIN(MAX(km!C5-200,0),200)/32+MIN(MAX(km!C5-400,0),200)/30+MIN(MAX(km!C5-600,0),400)/28+1/120)/24</f>
        <v>0.0064746732026143795</v>
      </c>
      <c r="C10" s="34" t="s">
        <v>3</v>
      </c>
      <c r="D10" s="35">
        <f>$D$4+(MIN(km!C5,60)/20+MIN(MAX(km!C5-60,0),540)/15+MIN(MAX(km!C5-600,0),400)/11.428+1/120)/24</f>
        <v>0.05243055555555556</v>
      </c>
      <c r="E10" s="33">
        <f>$B$4+(MIN(km!F5,200)/34+MIN(MAX(km!F5-200,0),200)/32+MIN(MAX(km!F5-400,0),200)/30+MIN(MAX(km!F5-600,0),400)/28+1/120)/24</f>
        <v>0.12902369281045753</v>
      </c>
      <c r="F10" s="34" t="s">
        <v>3</v>
      </c>
      <c r="G10" s="36">
        <f>$D$4+(MIN(km!F5,60)/20+MIN(MAX(km!F5-60,0),540)/15+MIN(MAX(km!F5-600,0),400)/11.428+1/120)/24</f>
        <v>0.2920138888888889</v>
      </c>
      <c r="H10" s="33">
        <f>$B$4+(MIN(km!I5,200)/34+MIN(MAX(km!I5-200,0),200)/32+MIN(MAX(km!I5-400,0),200)/30+MIN(MAX(km!I5-600,0),400)/28+1/120)/24</f>
        <v>0.2519556781045752</v>
      </c>
      <c r="I10" s="34" t="s">
        <v>3</v>
      </c>
      <c r="J10" s="36">
        <f>$D$4+(MIN(km!I5,60)/20+MIN(MAX(km!I5-60,0),540)/15+MIN(MAX(km!I5-600,0),400)/11.428+1/120)/24</f>
        <v>0.5697916666666666</v>
      </c>
      <c r="K10" s="33">
        <f>$B$4+(MIN(km!L5,200)/34+MIN(MAX(km!L5-200,0),200)/32+MIN(MAX(km!L5-400,0),200)/30+MIN(MAX(km!L5-600,0),400)/28+1/120)/24</f>
        <v>0.3821640114379085</v>
      </c>
      <c r="L10" s="34" t="s">
        <v>3</v>
      </c>
      <c r="M10" s="36">
        <f>$D$4+(MIN(km!L5,60)/20+MIN(MAX(km!L5-60,0),540)/15+MIN(MAX(km!L5-600,0),400)/11.428+1/120)/24</f>
        <v>0.8475694444444444</v>
      </c>
      <c r="N10" s="37">
        <f>$B$4+(MIN(km!O5,200)/34+MIN(MAX(km!O5-200,0),200)/32+MIN(MAX(km!O5-400,0),200)/30+MIN(MAX(km!O5-600,0),400)/28+1/120)/24</f>
        <v>0.5128063725490196</v>
      </c>
      <c r="O10" s="34" t="s">
        <v>3</v>
      </c>
      <c r="P10" s="36">
        <f>$D$4+(MIN(km!O5,60)/20+MIN(MAX(km!O5-60,0),540)/15+MIN(MAX(km!O5-600,0),400)/11.428+1/120)/24</f>
        <v>1.1253472222222223</v>
      </c>
      <c r="Q10" s="33">
        <f>$B$4+(MIN(km!R5,200)/34+MIN(MAX(km!R5-200,0),200)/32+MIN(MAX(km!R5-400,0),200)/30+MIN(MAX(km!R5-600,0),400)/28+1/120)/24</f>
        <v>0.6516952614379085</v>
      </c>
      <c r="R10" s="34" t="s">
        <v>3</v>
      </c>
      <c r="S10" s="36">
        <f>$D$4+(MIN(km!R5,60)/20+MIN(MAX(km!R5-60,0),540)/15+MIN(MAX(km!R5-600,0),400)/11.428+1/120)/24</f>
        <v>1.4031250000000002</v>
      </c>
      <c r="T10" s="33">
        <f>$B$4+(MIN(km!U5,200)/34+MIN(MAX(km!U5-200,0),200)/32+MIN(MAX(km!U5-400,0),200)/30+MIN(MAX(km!U5-600,0),400)/28+1/120)/24</f>
        <v>0.7910801820728292</v>
      </c>
      <c r="U10" s="34" t="s">
        <v>3</v>
      </c>
      <c r="V10" s="36">
        <f>$D$4+(MIN(km!U5,60)/20+MIN(MAX(km!U5-60,0),540)/15+MIN(MAX(km!U5-600,0),400)/11.428+1/120)/24</f>
        <v>1.685243967059464</v>
      </c>
      <c r="W10" s="33">
        <f>$B$4+(MIN(km!X5,200)/34+MIN(MAX(km!X5-200,0),200)/32+MIN(MAX(km!X5-400,0),200)/30+MIN(MAX(km!X5-600,0),400)/28+1/120)/24</f>
        <v>0.939889705882353</v>
      </c>
      <c r="X10" s="34" t="s">
        <v>3</v>
      </c>
      <c r="Y10" s="36">
        <f>$D$4+(MIN(km!X5,60)/20+MIN(MAX(km!X5-60,0),540)/15+MIN(MAX(km!X5-600,0),400)/11.428+1/120)/24</f>
        <v>2.049845530470968</v>
      </c>
      <c r="Z10" s="33">
        <f>$B$4+(MIN(km!AA5,200)/34+MIN(MAX(km!AA5-200,0),200)/32+MIN(MAX(km!AA5-400,0),200)/30+MIN(MAX(km!AA5-600,0),400)/28+1/120)/24</f>
        <v>1.088699229691877</v>
      </c>
      <c r="AA10" s="34" t="s">
        <v>3</v>
      </c>
      <c r="AB10" s="36">
        <f>$D$4+(MIN(km!AA5,60)/20+MIN(MAX(km!AA5-60,0),540)/15+MIN(MAX(km!AA5-600,0),400)/11.428+1/120)/24</f>
        <v>2.4144470938824716</v>
      </c>
      <c r="AC10" s="33">
        <f>$B$4+(MIN(km!AD5,200)/34+MIN(MAX(km!AD5-200,0),200)/32+MIN(MAX(km!AD5-400,0),200)/30+MIN(MAX(km!AD5-600,0),400)/28+1/120)/24</f>
        <v>1.2375087535014007</v>
      </c>
      <c r="AD10" s="34" t="s">
        <v>3</v>
      </c>
      <c r="AE10" s="36">
        <f>$D$4+(MIN(km!AD5,60)/20+MIN(MAX(km!AD5-60,0),540)/15+MIN(MAX(km!AD5-600,0),400)/11.428+1/120)/24</f>
        <v>2.7790486572939757</v>
      </c>
      <c r="AF10" s="32" t="s">
        <v>10</v>
      </c>
      <c r="AG10" s="33">
        <f>$B$4+(MIN(km!AH5,200)/34+MIN(MAX(km!AH5-200,0),200)/32+MIN(MAX(km!AH5-400,0),200)/30+MIN(MAX(km!AH5-600,0),400)/28+MIN(MAX(km!AH5-1000,0),200)/26+1/120)/24</f>
        <v>1.3868906216332688</v>
      </c>
      <c r="AH10" s="34" t="s">
        <v>3</v>
      </c>
      <c r="AI10" s="36">
        <f>$D$4+(MIN(km!AH5,60)/20+MIN(MAX(km!AH5-60,0),540)/15+MIN(MAX(km!AH5-600,0),400)/11.428+MIN(MAX(km!AH5-1000,0),200)/13.333+1/120)/24</f>
        <v>3.1410455331696707</v>
      </c>
      <c r="AJ10" s="33">
        <f>$B$4+(MIN(km!AK5,200)/34+MIN(MAX(km!AK5-200,0),200)/32+MIN(MAX(km!AK5-400,0),200)/30+MIN(MAX(km!AK5-600,0),400)/28+MIN(MAX(km!AK5-1000,0),200)/26+1/120)/24</f>
        <v>1.5471470318896792</v>
      </c>
      <c r="AK10" s="34" t="s">
        <v>3</v>
      </c>
      <c r="AL10" s="36">
        <f>$D$4+(MIN(km!AK5,60)/20+MIN(MAX(km!AK5-60,0),540)/15+MIN(MAX(km!AK5-600,0),400)/11.428+MIN(MAX(km!AK5-1000,0),200)/13.333+1/120)/24</f>
        <v>3.453553345864988</v>
      </c>
      <c r="AM10" s="33">
        <f>$B$4+(MIN(km!AN5,200)/34+MIN(MAX(km!AN5-200,0),200)/32+MIN(MAX(km!AN5-400,0),200)/30+MIN(MAX(km!AN5-600,0),400)/28+MIN(MAX(km!AN5-1000,0),200)/26+MIN(MAX(km!AN5-1200,0),400)/25+1/120)/24</f>
        <v>1.7077239549666023</v>
      </c>
      <c r="AN10" s="34" t="s">
        <v>3</v>
      </c>
      <c r="AO10" s="36">
        <f>$D$4+(MIN(km!AN5,60)/20+MIN(MAX(km!AN5-60,0),540)/15+MIN(MAX(km!AN5-600,0),400)/11.428+MIN(MAX(km!AN5-1000,0),200)/13.333+MIN(MAX(km!AN5-1200,0),200)/11+1/120)/24</f>
        <v>3.769375161864933</v>
      </c>
      <c r="AP10" s="33">
        <f>$B$4+(MIN(km!AQ5,200)/34+MIN(MAX(km!AQ5-200,0),200)/32+MIN(MAX(km!AQ5-400,0),200)/30+MIN(MAX(km!AQ5-600,0),400)/28+MIN(MAX(km!AQ5-1000,0),200)/26+MIN(MAX(km!AQ5-1200,0),400)/25+1/120)/24</f>
        <v>1.874390621633269</v>
      </c>
      <c r="AQ10" s="34" t="s">
        <v>3</v>
      </c>
      <c r="AR10" s="36">
        <f>$D$4+(MIN(km!AQ5,60)/20+MIN(MAX(km!AQ5-60,0),540)/15+MIN(MAX(km!AQ5-600,0),400)/11.428+MIN(MAX(km!AQ5-1000,0),200)/13.333+MIN(MAX(km!AQ5-1200,0),200)/11+1/120)/24</f>
        <v>4.148163040652813</v>
      </c>
      <c r="AS10" s="33">
        <f>$B$4+(MIN(km!AT5,200)/34+MIN(MAX(km!AT5-200,0),200)/32+MIN(MAX(km!AT5-400,0),200)/30+MIN(MAX(km!AT5-600,0),400)/28+MIN(MAX(km!AT5-1000,0),200)/26+MIN(MAX(km!AT5-1200,0),400)/25+1/120)/24</f>
        <v>2.041057288299936</v>
      </c>
      <c r="AT10" s="34" t="s">
        <v>3</v>
      </c>
      <c r="AU10" s="36">
        <f>$D$4+(MIN(km!AT5,60)/20+MIN(MAX(km!AT5-60,0),540)/15+MIN(MAX(km!AT5-600,0),400)/11.428+MIN(MAX(km!AT5-1000,0),200)/13.333+MIN(MAX(km!AT5-1200,0),200)/11+MIN(MAX(km!AT5-1400,0),200)/10+1/120)/24</f>
        <v>4.528844858834631</v>
      </c>
      <c r="AV10" s="33">
        <f>$B$4+(MIN(km!AW5,200)/34+MIN(MAX(km!AW5-200,0),200)/32+MIN(MAX(km!AW5-400,0),200)/30+MIN(MAX(km!AW5-600,0),400)/28+MIN(MAX(km!AW5-1000,0),200)/26+MIN(MAX(km!AW5-1200,0),800)/25+1/120)/24</f>
        <v>2.2077239549666023</v>
      </c>
      <c r="AW10" s="34" t="s">
        <v>3</v>
      </c>
      <c r="AX10" s="36">
        <f>$D$4+(MIN(km!AW5,60)/20+MIN(MAX(km!AW5-60,0),540)/15+MIN(MAX(km!AW5-600,0),400)/11.428+MIN(MAX(km!AW5-1000,0),200)/13.333+MIN(MAX(km!AW5-1200,0),200)/11+MIN(MAX(km!AW5-1400,0),400)/10+1/120)/24</f>
        <v>4.945511525501297</v>
      </c>
      <c r="AY10" s="33">
        <f>$B$4+(MIN(km!AZ5,200)/34+MIN(MAX(km!AZ5-200,0),200)/32+MIN(MAX(km!AZ5-400,0),200)/30+MIN(MAX(km!AZ5-600,0),400)/28+MIN(MAX(km!AZ5-1000,0),200)/26+MIN(MAX(km!AZ5-1200,0),800)/25+1/120)/24</f>
        <v>2.374390621633269</v>
      </c>
      <c r="AZ10" s="34" t="s">
        <v>3</v>
      </c>
      <c r="BA10" s="36">
        <f>$D$4+(MIN(km!AZ5,60)/20+MIN(MAX(km!AZ5-60,0),540)/15+MIN(MAX(km!AZ5-600,0),400)/11.428+MIN(MAX(km!AZ5-1000,0),200)/13.333+MIN(MAX(km!AZ5-1200,0),200)/11+MIN(MAX(km!AZ5-1400,0),400)/10+1/120)/24</f>
        <v>5.362178192167964</v>
      </c>
      <c r="BB10" s="33">
        <f>$B$4+(MIN(km!BC5,200)/34+MIN(MAX(km!BC5-200,0),200)/32+MIN(MAX(km!BC5-400,0),200)/30+MIN(MAX(km!BC5-600,0),400)/28+MIN(MAX(km!BC5-1000,0),200)/26+MIN(MAX(km!BC5-1200,0),800)/25+1/120)/24</f>
        <v>2.541057288299936</v>
      </c>
      <c r="BC10" s="34" t="s">
        <v>3</v>
      </c>
      <c r="BD10" s="36">
        <f>$D$4+(MIN(km!BC5,60)/20+MIN(MAX(km!BC5-60,0),540)/15+MIN(MAX(km!BC5-600,0),400)/11.428+MIN(MAX(km!BC5-1000,0),200)/13.333+MIN(MAX(km!BC5-1200,0),200)/11+MIN(MAX(km!BC5-1400,0),400)/10+1/120)/24</f>
        <v>5.77884485883463</v>
      </c>
      <c r="BE10" s="33">
        <f>$B$4+(MIN(km!BF5,200)/34+MIN(MAX(km!BF5-200,0),200)/32+MIN(MAX(km!BF5-400,0),200)/30+MIN(MAX(km!BF5-600,0),400)/28+MIN(MAX(km!BF5-1000,0),200)/26+MIN(MAX(km!BF5-1200,0),600)/25+MIN(MAX(km!BF5-1800,0),200)/24+1/120)/24</f>
        <v>2.7080711771888244</v>
      </c>
      <c r="BF10" s="34" t="s">
        <v>3</v>
      </c>
      <c r="BG10" s="36">
        <f>$D$4+(MIN(km!BF5,60)/20+MIN(MAX(km!BF5-60,0),540)/15+MIN(MAX(km!BF5-600,0),400)/11.428+MIN(MAX(km!BF5-1000,0),200)/13.333+MIN(MAX(km!BF5-1200,0),200)/11+MIN(MAX(km!BF5-1400,0),400)/10+MIN(MAX(km!BF5-1800,0),200)/9+1/120)/24</f>
        <v>6.197826340316111</v>
      </c>
      <c r="BH10" s="33">
        <f>$B$4+(MIN(km!BI5,200)/34+MIN(MAX(km!BI5-200,0),200)/32+MIN(MAX(km!BI5-400,0),200)/30+MIN(MAX(km!BI5-600,0),400)/28+MIN(MAX(km!BI5-1000,0),200)/26+MIN(MAX(km!BI5-1200,0),600)/25+MIN(MAX(km!BI5-1800,0),200)/24+1/120)/24</f>
        <v>2.881682288299936</v>
      </c>
      <c r="BI10" s="34" t="s">
        <v>3</v>
      </c>
      <c r="BJ10" s="36">
        <f>$D$4+(MIN(km!BI5,60)/20+MIN(MAX(km!BI5-60,0),540)/15+MIN(MAX(km!BI5-600,0),400)/11.428+MIN(MAX(km!BI5-1000,0),200)/13.333+MIN(MAX(km!BI5-1200,0),200)/11+MIN(MAX(km!BI5-1400,0),400)/10+MIN(MAX(km!BI5-1800,0),200)/9+1/120)/24</f>
        <v>6.660789303279074</v>
      </c>
      <c r="BK10" s="32" t="s">
        <v>10</v>
      </c>
    </row>
    <row r="11" spans="1:63" ht="12.75">
      <c r="A11" s="25" t="s">
        <v>11</v>
      </c>
      <c r="B11" s="26">
        <f>$B$4+(MIN(km!C6,200)/34+MIN(MAX(km!C6-200,0),200)/32+MIN(MAX(km!C6-400,0),200)/30+MIN(MAX(km!C6-600,0),400)/28+1/120)/24</f>
        <v>0.007700163398692811</v>
      </c>
      <c r="C11" s="27" t="s">
        <v>3</v>
      </c>
      <c r="D11" s="28">
        <f>$D$4+(MIN(km!C6,60)/20+MIN(MAX(km!C6-60,0),540)/15+MIN(MAX(km!C6-600,0),400)/11.428+1/120)/24</f>
        <v>0.05451388888888889</v>
      </c>
      <c r="E11" s="26">
        <f>$B$4+(MIN(km!F6,200)/34+MIN(MAX(km!F6-200,0),200)/32+MIN(MAX(km!F6-400,0),200)/30+MIN(MAX(km!F6-600,0),400)/28+1/120)/24</f>
        <v>0.13024918300653596</v>
      </c>
      <c r="F11" s="27" t="s">
        <v>3</v>
      </c>
      <c r="G11" s="30">
        <f>$D$4+(MIN(km!F6,60)/20+MIN(MAX(km!F6-60,0),540)/15+MIN(MAX(km!F6-600,0),400)/11.428+1/120)/24</f>
        <v>0.2947916666666667</v>
      </c>
      <c r="H11" s="26">
        <f>$B$4+(MIN(km!I6,200)/34+MIN(MAX(km!I6-200,0),200)/32+MIN(MAX(km!I6-400,0),200)/30+MIN(MAX(km!I6-600,0),400)/28+1/120)/24</f>
        <v>0.2532577614379085</v>
      </c>
      <c r="I11" s="27" t="s">
        <v>3</v>
      </c>
      <c r="J11" s="30">
        <f>$D$4+(MIN(km!I6,60)/20+MIN(MAX(km!I6-60,0),540)/15+MIN(MAX(km!I6-600,0),400)/11.428+1/120)/24</f>
        <v>0.5725694444444444</v>
      </c>
      <c r="K11" s="26">
        <f>$B$4+(MIN(km!L6,200)/34+MIN(MAX(km!L6-200,0),200)/32+MIN(MAX(km!L6-400,0),200)/30+MIN(MAX(km!L6-600,0),400)/28+1/120)/24</f>
        <v>0.3834660947712418</v>
      </c>
      <c r="L11" s="27" t="s">
        <v>3</v>
      </c>
      <c r="M11" s="30">
        <f>$D$4+(MIN(km!L6,60)/20+MIN(MAX(km!L6-60,0),540)/15+MIN(MAX(km!L6-600,0),400)/11.428+1/120)/24</f>
        <v>0.8503472222222221</v>
      </c>
      <c r="N11" s="31">
        <f>$B$4+(MIN(km!O6,200)/34+MIN(MAX(km!O6-200,0),200)/32+MIN(MAX(km!O6-400,0),200)/30+MIN(MAX(km!O6-600,0),400)/28+1/120)/24</f>
        <v>0.5141952614379085</v>
      </c>
      <c r="O11" s="27" t="s">
        <v>3</v>
      </c>
      <c r="P11" s="30">
        <f>$D$4+(MIN(km!O6,60)/20+MIN(MAX(km!O6-60,0),540)/15+MIN(MAX(km!O6-600,0),400)/11.428+1/120)/24</f>
        <v>1.128125</v>
      </c>
      <c r="Q11" s="26">
        <f>$B$4+(MIN(km!R6,200)/34+MIN(MAX(km!R6-200,0),200)/32+MIN(MAX(km!R6-400,0),200)/30+MIN(MAX(km!R6-600,0),400)/28+1/120)/24</f>
        <v>0.6530841503267973</v>
      </c>
      <c r="R11" s="27" t="s">
        <v>3</v>
      </c>
      <c r="S11" s="30">
        <f>$D$4+(MIN(km!R6,60)/20+MIN(MAX(km!R6-60,0),540)/15+MIN(MAX(km!R6-600,0),400)/11.428+1/120)/24</f>
        <v>1.405902777777778</v>
      </c>
      <c r="T11" s="26">
        <f>$B$4+(MIN(km!U6,200)/34+MIN(MAX(km!U6-200,0),200)/32+MIN(MAX(km!U6-400,0),200)/30+MIN(MAX(km!U6-600,0),400)/28+1/120)/24</f>
        <v>0.7925682773109245</v>
      </c>
      <c r="U11" s="27" t="s">
        <v>3</v>
      </c>
      <c r="V11" s="30">
        <f>$D$4+(MIN(km!U6,60)/20+MIN(MAX(km!U6-60,0),540)/15+MIN(MAX(km!U6-600,0),400)/11.428+1/120)/24</f>
        <v>1.6888899826935793</v>
      </c>
      <c r="W11" s="26">
        <f>$B$4+(MIN(km!X6,200)/34+MIN(MAX(km!X6-200,0),200)/32+MIN(MAX(km!X6-400,0),200)/30+MIN(MAX(km!X6-600,0),400)/28+1/120)/24</f>
        <v>0.9413778011204482</v>
      </c>
      <c r="X11" s="27" t="s">
        <v>3</v>
      </c>
      <c r="Y11" s="30">
        <f>$D$4+(MIN(km!X6,60)/20+MIN(MAX(km!X6-60,0),540)/15+MIN(MAX(km!X6-600,0),400)/11.428+1/120)/24</f>
        <v>2.053491546105083</v>
      </c>
      <c r="Z11" s="26">
        <f>$B$4+(MIN(km!AA6,200)/34+MIN(MAX(km!AA6-200,0),200)/32+MIN(MAX(km!AA6-400,0),200)/30+MIN(MAX(km!AA6-600,0),400)/28+1/120)/24</f>
        <v>1.090187324929972</v>
      </c>
      <c r="AA11" s="27" t="s">
        <v>3</v>
      </c>
      <c r="AB11" s="30">
        <f>$D$4+(MIN(km!AA6,60)/20+MIN(MAX(km!AA6-60,0),540)/15+MIN(MAX(km!AA6-600,0),400)/11.428+1/120)/24</f>
        <v>2.4180931095165867</v>
      </c>
      <c r="AC11" s="26">
        <f>$B$4+(MIN(km!AD6,200)/34+MIN(MAX(km!AD6-200,0),200)/32+MIN(MAX(km!AD6-400,0),200)/30+MIN(MAX(km!AD6-600,0),400)/28+1/120)/24</f>
        <v>1.2389968487394958</v>
      </c>
      <c r="AD11" s="27" t="s">
        <v>3</v>
      </c>
      <c r="AE11" s="30">
        <f>$D$4+(MIN(km!AD6,60)/20+MIN(MAX(km!AD6-60,0),540)/15+MIN(MAX(km!AD6-600,0),400)/11.428+1/120)/24</f>
        <v>2.7826946729280913</v>
      </c>
      <c r="AF11" s="25" t="s">
        <v>11</v>
      </c>
      <c r="AG11" s="26">
        <f>$B$4+(MIN(km!AH6,200)/34+MIN(MAX(km!AH6-200,0),200)/32+MIN(MAX(km!AH6-400,0),200)/30+MIN(MAX(km!AH6-600,0),400)/28+MIN(MAX(km!AH6-1000,0),200)/26+1/120)/24</f>
        <v>1.3884931857358331</v>
      </c>
      <c r="AH11" s="27" t="s">
        <v>3</v>
      </c>
      <c r="AI11" s="30">
        <f>$D$4+(MIN(km!AH6,60)/20+MIN(MAX(km!AH6-60,0),540)/15+MIN(MAX(km!AH6-600,0),400)/11.428+MIN(MAX(km!AH6-1000,0),200)/13.333+1/120)/24</f>
        <v>3.144170611296624</v>
      </c>
      <c r="AJ11" s="26">
        <f>$B$4+(MIN(km!AK6,200)/34+MIN(MAX(km!AK6-200,0),200)/32+MIN(MAX(km!AK6-400,0),200)/30+MIN(MAX(km!AK6-600,0),400)/28+MIN(MAX(km!AK6-1000,0),200)/26+1/120)/24</f>
        <v>1.5487495959922433</v>
      </c>
      <c r="AK11" s="27" t="s">
        <v>3</v>
      </c>
      <c r="AL11" s="30">
        <f>$D$4+(MIN(km!AK6,60)/20+MIN(MAX(km!AK6-60,0),540)/15+MIN(MAX(km!AK6-600,0),400)/11.428+MIN(MAX(km!AK6-1000,0),200)/13.333+1/120)/24</f>
        <v>3.4566784239919413</v>
      </c>
      <c r="AM11" s="26">
        <f>$B$4+(MIN(km!AN6,200)/34+MIN(MAX(km!AN6-200,0),200)/32+MIN(MAX(km!AN6-400,0),200)/30+MIN(MAX(km!AN6-600,0),400)/28+MIN(MAX(km!AN6-1000,0),200)/26+MIN(MAX(km!AN6-1200,0),400)/25+1/120)/24</f>
        <v>1.709390621633269</v>
      </c>
      <c r="AN11" s="27" t="s">
        <v>3</v>
      </c>
      <c r="AO11" s="30">
        <f>$D$4+(MIN(km!AN6,60)/20+MIN(MAX(km!AN6-60,0),540)/15+MIN(MAX(km!AN6-600,0),400)/11.428+MIN(MAX(km!AN6-1000,0),200)/13.333+MIN(MAX(km!AN6-1200,0),200)/11+1/120)/24</f>
        <v>3.773163040652812</v>
      </c>
      <c r="AP11" s="26">
        <f>$B$4+(MIN(km!AQ6,200)/34+MIN(MAX(km!AQ6-200,0),200)/32+MIN(MAX(km!AQ6-400,0),200)/30+MIN(MAX(km!AQ6-600,0),400)/28+MIN(MAX(km!AQ6-1000,0),200)/26+MIN(MAX(km!AQ6-1200,0),400)/25+1/120)/24</f>
        <v>1.8760572882999356</v>
      </c>
      <c r="AQ11" s="27" t="s">
        <v>3</v>
      </c>
      <c r="AR11" s="30">
        <f>$D$4+(MIN(km!AQ6,60)/20+MIN(MAX(km!AQ6-60,0),540)/15+MIN(MAX(km!AQ6-600,0),400)/11.428+MIN(MAX(km!AQ6-1000,0),200)/13.333+MIN(MAX(km!AQ6-1200,0),200)/11+1/120)/24</f>
        <v>4.151950919440692</v>
      </c>
      <c r="AS11" s="26">
        <f>$B$4+(MIN(km!AT6,200)/34+MIN(MAX(km!AT6-200,0),200)/32+MIN(MAX(km!AT6-400,0),200)/30+MIN(MAX(km!AT6-600,0),400)/28+MIN(MAX(km!AT6-1000,0),200)/26+MIN(MAX(km!AT6-1200,0),400)/25+1/120)/24</f>
        <v>2.0427239549666023</v>
      </c>
      <c r="AT11" s="27" t="s">
        <v>3</v>
      </c>
      <c r="AU11" s="30">
        <f>$D$4+(MIN(km!AT6,60)/20+MIN(MAX(km!AT6-60,0),540)/15+MIN(MAX(km!AT6-600,0),400)/11.428+MIN(MAX(km!AT6-1000,0),200)/13.333+MIN(MAX(km!AT6-1200,0),200)/11+MIN(MAX(km!AT6-1400,0),200)/10+1/120)/24</f>
        <v>4.533011525501298</v>
      </c>
      <c r="AV11" s="26">
        <f>$B$4+(MIN(km!AW6,200)/34+MIN(MAX(km!AW6-200,0),200)/32+MIN(MAX(km!AW6-400,0),200)/30+MIN(MAX(km!AW6-600,0),400)/28+MIN(MAX(km!AW6-1000,0),200)/26+MIN(MAX(km!AW6-1200,0),800)/25+1/120)/24</f>
        <v>2.209390621633269</v>
      </c>
      <c r="AW11" s="27" t="s">
        <v>3</v>
      </c>
      <c r="AX11" s="30">
        <f>$D$4+(MIN(km!AW6,60)/20+MIN(MAX(km!AW6-60,0),540)/15+MIN(MAX(km!AW6-600,0),400)/11.428+MIN(MAX(km!AW6-1000,0),200)/13.333+MIN(MAX(km!AW6-1200,0),200)/11+MIN(MAX(km!AW6-1400,0),400)/10+1/120)/24</f>
        <v>4.949678192167964</v>
      </c>
      <c r="AY11" s="26">
        <f>$B$4+(MIN(km!AZ6,200)/34+MIN(MAX(km!AZ6-200,0),200)/32+MIN(MAX(km!AZ6-400,0),200)/30+MIN(MAX(km!AZ6-600,0),400)/28+MIN(MAX(km!AZ6-1000,0),200)/26+MIN(MAX(km!AZ6-1200,0),800)/25+1/120)/24</f>
        <v>2.3760572882999353</v>
      </c>
      <c r="AZ11" s="27" t="s">
        <v>3</v>
      </c>
      <c r="BA11" s="30">
        <f>$D$4+(MIN(km!AZ6,60)/20+MIN(MAX(km!AZ6-60,0),540)/15+MIN(MAX(km!AZ6-600,0),400)/11.428+MIN(MAX(km!AZ6-1000,0),200)/13.333+MIN(MAX(km!AZ6-1200,0),200)/11+MIN(MAX(km!AZ6-1400,0),400)/10+1/120)/24</f>
        <v>5.366344858834631</v>
      </c>
      <c r="BB11" s="26">
        <f>$B$4+(MIN(km!BC6,200)/34+MIN(MAX(km!BC6-200,0),200)/32+MIN(MAX(km!BC6-400,0),200)/30+MIN(MAX(km!BC6-600,0),400)/28+MIN(MAX(km!BC6-1000,0),200)/26+MIN(MAX(km!BC6-1200,0),800)/25+1/120)/24</f>
        <v>2.542723954966602</v>
      </c>
      <c r="BC11" s="27" t="s">
        <v>3</v>
      </c>
      <c r="BD11" s="30">
        <f>$D$4+(MIN(km!BC6,60)/20+MIN(MAX(km!BC6-60,0),540)/15+MIN(MAX(km!BC6-600,0),400)/11.428+MIN(MAX(km!BC6-1000,0),200)/13.333+MIN(MAX(km!BC6-1200,0),200)/11+MIN(MAX(km!BC6-1400,0),400)/10+1/120)/24</f>
        <v>5.783011525501297</v>
      </c>
      <c r="BE11" s="26">
        <f>$B$4+(MIN(km!BF6,200)/34+MIN(MAX(km!BF6-200,0),200)/32+MIN(MAX(km!BF6-400,0),200)/30+MIN(MAX(km!BF6-600,0),400)/28+MIN(MAX(km!BF6-1000,0),200)/26+MIN(MAX(km!BF6-1200,0),600)/25+MIN(MAX(km!BF6-1800,0),200)/24+1/120)/24</f>
        <v>2.709807288299936</v>
      </c>
      <c r="BF11" s="27" t="s">
        <v>3</v>
      </c>
      <c r="BG11" s="30">
        <f>$D$4+(MIN(km!BF6,60)/20+MIN(MAX(km!BF6-60,0),540)/15+MIN(MAX(km!BF6-600,0),400)/11.428+MIN(MAX(km!BF6-1000,0),200)/13.333+MIN(MAX(km!BF6-1200,0),200)/11+MIN(MAX(km!BF6-1400,0),400)/10+MIN(MAX(km!BF6-1800,0),200)/9+1/120)/24</f>
        <v>6.202455969945741</v>
      </c>
      <c r="BH11" s="26">
        <f>$B$4+(MIN(km!BI6,200)/34+MIN(MAX(km!BI6-200,0),200)/32+MIN(MAX(km!BI6-400,0),200)/30+MIN(MAX(km!BI6-600,0),400)/28+MIN(MAX(km!BI6-1000,0),200)/26+MIN(MAX(km!BI6-1200,0),600)/25+MIN(MAX(km!BI6-1800,0),200)/24+1/120)/24</f>
        <v>2.883418399411047</v>
      </c>
      <c r="BI11" s="27" t="s">
        <v>3</v>
      </c>
      <c r="BJ11" s="30">
        <f>$D$4+(MIN(km!BI6,60)/20+MIN(MAX(km!BI6-60,0),540)/15+MIN(MAX(km!BI6-600,0),400)/11.428+MIN(MAX(km!BI6-1000,0),200)/13.333+MIN(MAX(km!BI6-1200,0),200)/11+MIN(MAX(km!BI6-1400,0),400)/10+MIN(MAX(km!BI6-1800,0),200)/9+1/120)/24</f>
        <v>6.665418932908704</v>
      </c>
      <c r="BK11" s="25" t="s">
        <v>11</v>
      </c>
    </row>
    <row r="12" spans="1:63" ht="12.75">
      <c r="A12" s="25" t="s">
        <v>12</v>
      </c>
      <c r="B12" s="26">
        <f>$B$4+(MIN(km!C7,200)/34+MIN(MAX(km!C7-200,0),200)/32+MIN(MAX(km!C7-400,0),200)/30+MIN(MAX(km!C7-600,0),400)/28+1/120)/24</f>
        <v>0.008925653594771241</v>
      </c>
      <c r="C12" s="27" t="s">
        <v>3</v>
      </c>
      <c r="D12" s="28">
        <f>$D$4+(MIN(km!C7,60)/20+MIN(MAX(km!C7-60,0),540)/15+MIN(MAX(km!C7-600,0),400)/11.428+1/120)/24</f>
        <v>0.05659722222222222</v>
      </c>
      <c r="E12" s="26">
        <f>$B$4+(MIN(km!F7,200)/34+MIN(MAX(km!F7-200,0),200)/32+MIN(MAX(km!F7-400,0),200)/30+MIN(MAX(km!F7-600,0),400)/28+1/120)/24</f>
        <v>0.13147467320261438</v>
      </c>
      <c r="F12" s="27" t="s">
        <v>3</v>
      </c>
      <c r="G12" s="30">
        <f>$D$4+(MIN(km!F7,60)/20+MIN(MAX(km!F7-60,0),540)/15+MIN(MAX(km!F7-600,0),400)/11.428+1/120)/24</f>
        <v>0.29756944444444444</v>
      </c>
      <c r="H12" s="26">
        <f>$B$4+(MIN(km!I7,200)/34+MIN(MAX(km!I7-200,0),200)/32+MIN(MAX(km!I7-400,0),200)/30+MIN(MAX(km!I7-600,0),400)/28+1/120)/24</f>
        <v>0.2545598447712419</v>
      </c>
      <c r="I12" s="27" t="s">
        <v>3</v>
      </c>
      <c r="J12" s="30">
        <f>$D$4+(MIN(km!I7,60)/20+MIN(MAX(km!I7-60,0),540)/15+MIN(MAX(km!I7-600,0),400)/11.428+1/120)/24</f>
        <v>0.5753472222222222</v>
      </c>
      <c r="K12" s="26">
        <f>$B$4+(MIN(km!L7,200)/34+MIN(MAX(km!L7-200,0),200)/32+MIN(MAX(km!L7-400,0),200)/30+MIN(MAX(km!L7-600,0),400)/28+1/120)/24</f>
        <v>0.38476817810457514</v>
      </c>
      <c r="L12" s="27" t="s">
        <v>3</v>
      </c>
      <c r="M12" s="30">
        <f>$D$4+(MIN(km!L7,60)/20+MIN(MAX(km!L7-60,0),540)/15+MIN(MAX(km!L7-600,0),400)/11.428+1/120)/24</f>
        <v>0.8531249999999999</v>
      </c>
      <c r="N12" s="31">
        <f>$B$4+(MIN(km!O7,200)/34+MIN(MAX(km!O7-200,0),200)/32+MIN(MAX(km!O7-400,0),200)/30+MIN(MAX(km!O7-600,0),400)/28+1/120)/24</f>
        <v>0.5155841503267974</v>
      </c>
      <c r="O12" s="27" t="s">
        <v>3</v>
      </c>
      <c r="P12" s="30">
        <f>$D$4+(MIN(km!O7,60)/20+MIN(MAX(km!O7-60,0),540)/15+MIN(MAX(km!O7-600,0),400)/11.428+1/120)/24</f>
        <v>1.1309027777777778</v>
      </c>
      <c r="Q12" s="26">
        <f>$B$4+(MIN(km!R7,200)/34+MIN(MAX(km!R7-200,0),200)/32+MIN(MAX(km!R7-400,0),200)/30+MIN(MAX(km!R7-600,0),400)/28+1/120)/24</f>
        <v>0.6544730392156862</v>
      </c>
      <c r="R12" s="27" t="s">
        <v>3</v>
      </c>
      <c r="S12" s="30">
        <f>$D$4+(MIN(km!R7,60)/20+MIN(MAX(km!R7-60,0),540)/15+MIN(MAX(km!R7-600,0),400)/11.428+1/120)/24</f>
        <v>1.4086805555555555</v>
      </c>
      <c r="T12" s="26">
        <f>$B$4+(MIN(km!U7,200)/34+MIN(MAX(km!U7-200,0),200)/32+MIN(MAX(km!U7-400,0),200)/30+MIN(MAX(km!U7-600,0),400)/28+1/120)/24</f>
        <v>0.7940563725490196</v>
      </c>
      <c r="U12" s="27" t="s">
        <v>3</v>
      </c>
      <c r="V12" s="30">
        <f>$D$4+(MIN(km!U7,60)/20+MIN(MAX(km!U7-60,0),540)/15+MIN(MAX(km!U7-600,0),400)/11.428+1/120)/24</f>
        <v>1.6925359983276942</v>
      </c>
      <c r="W12" s="26">
        <f>$B$4+(MIN(km!X7,200)/34+MIN(MAX(km!X7-200,0),200)/32+MIN(MAX(km!X7-400,0),200)/30+MIN(MAX(km!X7-600,0),400)/28+1/120)/24</f>
        <v>0.9428658963585436</v>
      </c>
      <c r="X12" s="27" t="s">
        <v>3</v>
      </c>
      <c r="Y12" s="30">
        <f>$D$4+(MIN(km!X7,60)/20+MIN(MAX(km!X7-60,0),540)/15+MIN(MAX(km!X7-600,0),400)/11.428+1/120)/24</f>
        <v>2.057137561739198</v>
      </c>
      <c r="Z12" s="26">
        <f>$B$4+(MIN(km!AA7,200)/34+MIN(MAX(km!AA7-200,0),200)/32+MIN(MAX(km!AA7-400,0),200)/30+MIN(MAX(km!AA7-600,0),400)/28+1/120)/24</f>
        <v>1.0916754201680672</v>
      </c>
      <c r="AA12" s="27" t="s">
        <v>3</v>
      </c>
      <c r="AB12" s="30">
        <f>$D$4+(MIN(km!AA7,60)/20+MIN(MAX(km!AA7-60,0),540)/15+MIN(MAX(km!AA7-600,0),400)/11.428+1/120)/24</f>
        <v>2.421739125150702</v>
      </c>
      <c r="AC12" s="26">
        <f>$B$4+(MIN(km!AD7,200)/34+MIN(MAX(km!AD7-200,0),200)/32+MIN(MAX(km!AD7-400,0),200)/30+MIN(MAX(km!AD7-600,0),400)/28+1/120)/24</f>
        <v>1.240484943977591</v>
      </c>
      <c r="AD12" s="27" t="s">
        <v>3</v>
      </c>
      <c r="AE12" s="30">
        <f>$D$4+(MIN(km!AD7,60)/20+MIN(MAX(km!AD7-60,0),540)/15+MIN(MAX(km!AD7-600,0),400)/11.428+1/120)/24</f>
        <v>2.786340688562206</v>
      </c>
      <c r="AF12" s="25" t="s">
        <v>12</v>
      </c>
      <c r="AG12" s="26">
        <f>$B$4+(MIN(km!AH7,200)/34+MIN(MAX(km!AH7-200,0),200)/32+MIN(MAX(km!AH7-400,0),200)/30+MIN(MAX(km!AH7-600,0),400)/28+MIN(MAX(km!AH7-1000,0),200)/26+1/120)/24</f>
        <v>1.390095749838397</v>
      </c>
      <c r="AH12" s="27" t="s">
        <v>3</v>
      </c>
      <c r="AI12" s="30">
        <f>$D$4+(MIN(km!AH7,60)/20+MIN(MAX(km!AH7-60,0),540)/15+MIN(MAX(km!AH7-600,0),400)/11.428+MIN(MAX(km!AH7-1000,0),200)/13.333+1/120)/24</f>
        <v>3.1472956894235766</v>
      </c>
      <c r="AJ12" s="26">
        <f>$B$4+(MIN(km!AK7,200)/34+MIN(MAX(km!AK7-200,0),200)/32+MIN(MAX(km!AK7-400,0),200)/30+MIN(MAX(km!AK7-600,0),400)/28+MIN(MAX(km!AK7-1000,0),200)/26+1/120)/24</f>
        <v>1.5503521600948071</v>
      </c>
      <c r="AK12" s="27" t="s">
        <v>3</v>
      </c>
      <c r="AL12" s="30">
        <f>$D$4+(MIN(km!AK7,60)/20+MIN(MAX(km!AK7-60,0),540)/15+MIN(MAX(km!AK7-600,0),400)/11.428+MIN(MAX(km!AK7-1000,0),200)/13.333+1/120)/24</f>
        <v>3.459803502118894</v>
      </c>
      <c r="AM12" s="26">
        <f>$B$4+(MIN(km!AN7,200)/34+MIN(MAX(km!AN7-200,0),200)/32+MIN(MAX(km!AN7-400,0),200)/30+MIN(MAX(km!AN7-600,0),400)/28+MIN(MAX(km!AN7-1000,0),200)/26+MIN(MAX(km!AN7-1200,0),400)/25+1/120)/24</f>
        <v>1.7110572882999355</v>
      </c>
      <c r="AN12" s="27" t="s">
        <v>3</v>
      </c>
      <c r="AO12" s="30">
        <f>$D$4+(MIN(km!AN7,60)/20+MIN(MAX(km!AN7-60,0),540)/15+MIN(MAX(km!AN7-600,0),400)/11.428+MIN(MAX(km!AN7-1000,0),200)/13.333+MIN(MAX(km!AN7-1200,0),200)/11+1/120)/24</f>
        <v>3.776950919440691</v>
      </c>
      <c r="AP12" s="26">
        <f>$B$4+(MIN(km!AQ7,200)/34+MIN(MAX(km!AQ7-200,0),200)/32+MIN(MAX(km!AQ7-400,0),200)/30+MIN(MAX(km!AQ7-600,0),400)/28+MIN(MAX(km!AQ7-1000,0),200)/26+MIN(MAX(km!AQ7-1200,0),400)/25+1/120)/24</f>
        <v>1.8777239549666023</v>
      </c>
      <c r="AQ12" s="27" t="s">
        <v>3</v>
      </c>
      <c r="AR12" s="30">
        <f>$D$4+(MIN(km!AQ7,60)/20+MIN(MAX(km!AQ7-60,0),540)/15+MIN(MAX(km!AQ7-600,0),400)/11.428+MIN(MAX(km!AQ7-1000,0),200)/13.333+MIN(MAX(km!AQ7-1200,0),200)/11+1/120)/24</f>
        <v>4.15573879822857</v>
      </c>
      <c r="AS12" s="26">
        <f>$B$4+(MIN(km!AT7,200)/34+MIN(MAX(km!AT7-200,0),200)/32+MIN(MAX(km!AT7-400,0),200)/30+MIN(MAX(km!AT7-600,0),400)/28+MIN(MAX(km!AT7-1000,0),200)/26+MIN(MAX(km!AT7-1200,0),400)/25+1/120)/24</f>
        <v>2.044390621633269</v>
      </c>
      <c r="AT12" s="27" t="s">
        <v>3</v>
      </c>
      <c r="AU12" s="30">
        <f>$D$4+(MIN(km!AT7,60)/20+MIN(MAX(km!AT7-60,0),540)/15+MIN(MAX(km!AT7-600,0),400)/11.428+MIN(MAX(km!AT7-1000,0),200)/13.333+MIN(MAX(km!AT7-1200,0),200)/11+MIN(MAX(km!AT7-1400,0),200)/10+1/120)/24</f>
        <v>4.537178192167964</v>
      </c>
      <c r="AV12" s="26">
        <f>$B$4+(MIN(km!AW7,200)/34+MIN(MAX(km!AW7-200,0),200)/32+MIN(MAX(km!AW7-400,0),200)/30+MIN(MAX(km!AW7-600,0),400)/28+MIN(MAX(km!AW7-1000,0),200)/26+MIN(MAX(km!AW7-1200,0),800)/25+1/120)/24</f>
        <v>2.2110572882999358</v>
      </c>
      <c r="AW12" s="27" t="s">
        <v>3</v>
      </c>
      <c r="AX12" s="30">
        <f>$D$4+(MIN(km!AW7,60)/20+MIN(MAX(km!AW7-60,0),540)/15+MIN(MAX(km!AW7-600,0),400)/11.428+MIN(MAX(km!AW7-1000,0),200)/13.333+MIN(MAX(km!AW7-1200,0),200)/11+MIN(MAX(km!AW7-1400,0),400)/10+1/120)/24</f>
        <v>4.953844858834631</v>
      </c>
      <c r="AY12" s="26">
        <f>$B$4+(MIN(km!AZ7,200)/34+MIN(MAX(km!AZ7-200,0),200)/32+MIN(MAX(km!AZ7-400,0),200)/30+MIN(MAX(km!AZ7-600,0),400)/28+MIN(MAX(km!AZ7-1000,0),200)/26+MIN(MAX(km!AZ7-1200,0),800)/25+1/120)/24</f>
        <v>2.3777239549666023</v>
      </c>
      <c r="AZ12" s="27" t="s">
        <v>3</v>
      </c>
      <c r="BA12" s="30">
        <f>$D$4+(MIN(km!AZ7,60)/20+MIN(MAX(km!AZ7-60,0),540)/15+MIN(MAX(km!AZ7-600,0),400)/11.428+MIN(MAX(km!AZ7-1000,0),200)/13.333+MIN(MAX(km!AZ7-1200,0),200)/11+MIN(MAX(km!AZ7-1400,0),400)/10+1/120)/24</f>
        <v>5.370511525501298</v>
      </c>
      <c r="BB12" s="26">
        <f>$B$4+(MIN(km!BC7,200)/34+MIN(MAX(km!BC7-200,0),200)/32+MIN(MAX(km!BC7-400,0),200)/30+MIN(MAX(km!BC7-600,0),400)/28+MIN(MAX(km!BC7-1000,0),200)/26+MIN(MAX(km!BC7-1200,0),800)/25+1/120)/24</f>
        <v>2.544390621633269</v>
      </c>
      <c r="BC12" s="27" t="s">
        <v>3</v>
      </c>
      <c r="BD12" s="30">
        <f>$D$4+(MIN(km!BC7,60)/20+MIN(MAX(km!BC7-60,0),540)/15+MIN(MAX(km!BC7-600,0),400)/11.428+MIN(MAX(km!BC7-1000,0),200)/13.333+MIN(MAX(km!BC7-1200,0),200)/11+MIN(MAX(km!BC7-1400,0),400)/10+1/120)/24</f>
        <v>5.787178192167963</v>
      </c>
      <c r="BE12" s="26">
        <f>$B$4+(MIN(km!BF7,200)/34+MIN(MAX(km!BF7-200,0),200)/32+MIN(MAX(km!BF7-400,0),200)/30+MIN(MAX(km!BF7-600,0),400)/28+MIN(MAX(km!BF7-1000,0),200)/26+MIN(MAX(km!BF7-1200,0),600)/25+MIN(MAX(km!BF7-1800,0),200)/24+1/120)/24</f>
        <v>2.711543399411047</v>
      </c>
      <c r="BF12" s="27" t="s">
        <v>3</v>
      </c>
      <c r="BG12" s="30">
        <f>$D$4+(MIN(km!BF7,60)/20+MIN(MAX(km!BF7-60,0),540)/15+MIN(MAX(km!BF7-600,0),400)/11.428+MIN(MAX(km!BF7-1000,0),200)/13.333+MIN(MAX(km!BF7-1200,0),200)/11+MIN(MAX(km!BF7-1400,0),400)/10+MIN(MAX(km!BF7-1800,0),200)/9+1/120)/24</f>
        <v>6.207085599575371</v>
      </c>
      <c r="BH12" s="26">
        <f>$B$4+(MIN(km!BI7,200)/34+MIN(MAX(km!BI7-200,0),200)/32+MIN(MAX(km!BI7-400,0),200)/30+MIN(MAX(km!BI7-600,0),400)/28+MIN(MAX(km!BI7-1000,0),200)/26+MIN(MAX(km!BI7-1200,0),600)/25+MIN(MAX(km!BI7-1800,0),200)/24+1/120)/24</f>
        <v>2.885154510522158</v>
      </c>
      <c r="BI12" s="27" t="s">
        <v>3</v>
      </c>
      <c r="BJ12" s="30">
        <f>$D$4+(MIN(km!BI7,60)/20+MIN(MAX(km!BI7-60,0),540)/15+MIN(MAX(km!BI7-600,0),400)/11.428+MIN(MAX(km!BI7-1000,0),200)/13.333+MIN(MAX(km!BI7-1200,0),200)/11+MIN(MAX(km!BI7-1400,0),400)/10+MIN(MAX(km!BI7-1800,0),200)/9+1/120)/24</f>
        <v>6.670048562538334</v>
      </c>
      <c r="BK12" s="25" t="s">
        <v>12</v>
      </c>
    </row>
    <row r="13" spans="1:63" ht="12.75">
      <c r="A13" s="25" t="s">
        <v>13</v>
      </c>
      <c r="B13" s="26">
        <f>$B$4+(MIN(km!C8,200)/34+MIN(MAX(km!C8-200,0),200)/32+MIN(MAX(km!C8-400,0),200)/30+MIN(MAX(km!C8-600,0),400)/28+1/120)/24</f>
        <v>0.010151143790849674</v>
      </c>
      <c r="C13" s="27" t="s">
        <v>3</v>
      </c>
      <c r="D13" s="28">
        <f>$D$4+(MIN(km!C8,60)/20+MIN(MAX(km!C8-60,0),540)/15+MIN(MAX(km!C8-600,0),400)/11.428+1/120)/24</f>
        <v>0.058680555555555555</v>
      </c>
      <c r="E13" s="26">
        <f>$B$4+(MIN(km!F8,200)/34+MIN(MAX(km!F8-200,0),200)/32+MIN(MAX(km!F8-400,0),200)/30+MIN(MAX(km!F8-600,0),400)/28+1/120)/24</f>
        <v>0.1327001633986928</v>
      </c>
      <c r="F13" s="27" t="s">
        <v>3</v>
      </c>
      <c r="G13" s="30">
        <f>$D$4+(MIN(km!F8,60)/20+MIN(MAX(km!F8-60,0),540)/15+MIN(MAX(km!F8-600,0),400)/11.428+1/120)/24</f>
        <v>0.30034722222222227</v>
      </c>
      <c r="H13" s="26">
        <f>$B$4+(MIN(km!I8,200)/34+MIN(MAX(km!I8-200,0),200)/32+MIN(MAX(km!I8-400,0),200)/30+MIN(MAX(km!I8-600,0),400)/28+1/120)/24</f>
        <v>0.2558619281045752</v>
      </c>
      <c r="I13" s="27" t="s">
        <v>3</v>
      </c>
      <c r="J13" s="30">
        <f>$D$4+(MIN(km!I8,60)/20+MIN(MAX(km!I8-60,0),540)/15+MIN(MAX(km!I8-600,0),400)/11.428+1/120)/24</f>
        <v>0.578125</v>
      </c>
      <c r="K13" s="26">
        <f>$B$4+(MIN(km!L8,200)/34+MIN(MAX(km!L8-200,0),200)/32+MIN(MAX(km!L8-400,0),200)/30+MIN(MAX(km!L8-600,0),400)/28+1/120)/24</f>
        <v>0.3860702614379085</v>
      </c>
      <c r="L13" s="27" t="s">
        <v>3</v>
      </c>
      <c r="M13" s="30">
        <f>$D$4+(MIN(km!L8,60)/20+MIN(MAX(km!L8-60,0),540)/15+MIN(MAX(km!L8-600,0),400)/11.428+1/120)/24</f>
        <v>0.8559027777777778</v>
      </c>
      <c r="N13" s="31">
        <f>$B$4+(MIN(km!O8,200)/34+MIN(MAX(km!O8-200,0),200)/32+MIN(MAX(km!O8-400,0),200)/30+MIN(MAX(km!O8-600,0),400)/28+1/120)/24</f>
        <v>0.5169730392156863</v>
      </c>
      <c r="O13" s="27" t="s">
        <v>3</v>
      </c>
      <c r="P13" s="30">
        <f>$D$4+(MIN(km!O8,60)/20+MIN(MAX(km!O8-60,0),540)/15+MIN(MAX(km!O8-600,0),400)/11.428+1/120)/24</f>
        <v>1.1336805555555556</v>
      </c>
      <c r="Q13" s="26">
        <f>$B$4+(MIN(km!R8,200)/34+MIN(MAX(km!R8-200,0),200)/32+MIN(MAX(km!R8-400,0),200)/30+MIN(MAX(km!R8-600,0),400)/28+1/120)/24</f>
        <v>0.6558619281045751</v>
      </c>
      <c r="R13" s="27" t="s">
        <v>3</v>
      </c>
      <c r="S13" s="30">
        <f>$D$4+(MIN(km!R8,60)/20+MIN(MAX(km!R8-60,0),540)/15+MIN(MAX(km!R8-600,0),400)/11.428+1/120)/24</f>
        <v>1.4114583333333335</v>
      </c>
      <c r="T13" s="26">
        <f>$B$4+(MIN(km!U8,200)/34+MIN(MAX(km!U8-200,0),200)/32+MIN(MAX(km!U8-400,0),200)/30+MIN(MAX(km!U8-600,0),400)/28+1/120)/24</f>
        <v>0.7955444677871149</v>
      </c>
      <c r="U13" s="27" t="s">
        <v>3</v>
      </c>
      <c r="V13" s="30">
        <f>$D$4+(MIN(km!U8,60)/20+MIN(MAX(km!U8-60,0),540)/15+MIN(MAX(km!U8-600,0),400)/11.428+1/120)/24</f>
        <v>1.6961820139618093</v>
      </c>
      <c r="W13" s="26">
        <f>$B$4+(MIN(km!X8,200)/34+MIN(MAX(km!X8-200,0),200)/32+MIN(MAX(km!X8-400,0),200)/30+MIN(MAX(km!X8-600,0),400)/28+1/120)/24</f>
        <v>0.9443539915966387</v>
      </c>
      <c r="X13" s="27" t="s">
        <v>3</v>
      </c>
      <c r="Y13" s="30">
        <f>$D$4+(MIN(km!X8,60)/20+MIN(MAX(km!X8-60,0),540)/15+MIN(MAX(km!X8-600,0),400)/11.428+1/120)/24</f>
        <v>2.060783577373313</v>
      </c>
      <c r="Z13" s="26">
        <f>$B$4+(MIN(km!AA8,200)/34+MIN(MAX(km!AA8-200,0),200)/32+MIN(MAX(km!AA8-400,0),200)/30+MIN(MAX(km!AA8-600,0),400)/28+1/120)/24</f>
        <v>1.0931635154061625</v>
      </c>
      <c r="AA13" s="27" t="s">
        <v>3</v>
      </c>
      <c r="AB13" s="30">
        <f>$D$4+(MIN(km!AA8,60)/20+MIN(MAX(km!AA8-60,0),540)/15+MIN(MAX(km!AA8-600,0),400)/11.428+1/120)/24</f>
        <v>2.4253851407848166</v>
      </c>
      <c r="AC13" s="26">
        <f>$B$4+(MIN(km!AD8,200)/34+MIN(MAX(km!AD8-200,0),200)/32+MIN(MAX(km!AD8-400,0),200)/30+MIN(MAX(km!AD8-600,0),400)/28+1/120)/24</f>
        <v>1.2419730392156862</v>
      </c>
      <c r="AD13" s="27" t="s">
        <v>3</v>
      </c>
      <c r="AE13" s="30">
        <f>$D$4+(MIN(km!AD8,60)/20+MIN(MAX(km!AD8-60,0),540)/15+MIN(MAX(km!AD8-600,0),400)/11.428+1/120)/24</f>
        <v>2.7899867041963207</v>
      </c>
      <c r="AF13" s="25" t="s">
        <v>13</v>
      </c>
      <c r="AG13" s="26">
        <f>$B$4+(MIN(km!AH8,200)/34+MIN(MAX(km!AH8-200,0),200)/32+MIN(MAX(km!AH8-400,0),200)/30+MIN(MAX(km!AH8-600,0),400)/28+MIN(MAX(km!AH8-1000,0),200)/26+1/120)/24</f>
        <v>1.391698313940961</v>
      </c>
      <c r="AH13" s="27" t="s">
        <v>3</v>
      </c>
      <c r="AI13" s="30">
        <f>$D$4+(MIN(km!AH8,60)/20+MIN(MAX(km!AH8-60,0),540)/15+MIN(MAX(km!AH8-600,0),400)/11.428+MIN(MAX(km!AH8-1000,0),200)/13.333+1/120)/24</f>
        <v>3.1504207675505302</v>
      </c>
      <c r="AJ13" s="26">
        <f>$B$4+(MIN(km!AK8,200)/34+MIN(MAX(km!AK8-200,0),200)/32+MIN(MAX(km!AK8-400,0),200)/30+MIN(MAX(km!AK8-600,0),400)/28+MIN(MAX(km!AK8-1000,0),200)/26+1/120)/24</f>
        <v>1.5519547241973715</v>
      </c>
      <c r="AK13" s="27" t="s">
        <v>3</v>
      </c>
      <c r="AL13" s="30">
        <f>$D$4+(MIN(km!AK8,60)/20+MIN(MAX(km!AK8-60,0),540)/15+MIN(MAX(km!AK8-600,0),400)/11.428+MIN(MAX(km!AK8-1000,0),200)/13.333+1/120)/24</f>
        <v>3.4629285802458476</v>
      </c>
      <c r="AM13" s="26">
        <f>$B$4+(MIN(km!AN8,200)/34+MIN(MAX(km!AN8-200,0),200)/32+MIN(MAX(km!AN8-400,0),200)/30+MIN(MAX(km!AN8-600,0),400)/28+MIN(MAX(km!AN8-1000,0),200)/26+MIN(MAX(km!AN8-1200,0),400)/25+1/120)/24</f>
        <v>1.7127239549666022</v>
      </c>
      <c r="AN13" s="27" t="s">
        <v>3</v>
      </c>
      <c r="AO13" s="30">
        <f>$D$4+(MIN(km!AN8,60)/20+MIN(MAX(km!AN8-60,0),540)/15+MIN(MAX(km!AN8-600,0),400)/11.428+MIN(MAX(km!AN8-1000,0),200)/13.333+MIN(MAX(km!AN8-1200,0),200)/11+1/120)/24</f>
        <v>3.78073879822857</v>
      </c>
      <c r="AP13" s="26">
        <f>$B$4+(MIN(km!AQ8,200)/34+MIN(MAX(km!AQ8-200,0),200)/32+MIN(MAX(km!AQ8-400,0),200)/30+MIN(MAX(km!AQ8-600,0),400)/28+MIN(MAX(km!AQ8-1000,0),200)/26+MIN(MAX(km!AQ8-1200,0),400)/25+1/120)/24</f>
        <v>1.879390621633269</v>
      </c>
      <c r="AQ13" s="27" t="s">
        <v>3</v>
      </c>
      <c r="AR13" s="30">
        <f>$D$4+(MIN(km!AQ8,60)/20+MIN(MAX(km!AQ8-60,0),540)/15+MIN(MAX(km!AQ8-600,0),400)/11.428+MIN(MAX(km!AQ8-1000,0),200)/13.333+MIN(MAX(km!AQ8-1200,0),200)/11+1/120)/24</f>
        <v>4.159526677016449</v>
      </c>
      <c r="AS13" s="26">
        <f>$B$4+(MIN(km!AT8,200)/34+MIN(MAX(km!AT8-200,0),200)/32+MIN(MAX(km!AT8-400,0),200)/30+MIN(MAX(km!AT8-600,0),400)/28+MIN(MAX(km!AT8-1000,0),200)/26+MIN(MAX(km!AT8-1200,0),400)/25+1/120)/24</f>
        <v>2.0460572882999357</v>
      </c>
      <c r="AT13" s="27" t="s">
        <v>3</v>
      </c>
      <c r="AU13" s="30">
        <f>$D$4+(MIN(km!AT8,60)/20+MIN(MAX(km!AT8-60,0),540)/15+MIN(MAX(km!AT8-600,0),400)/11.428+MIN(MAX(km!AT8-1000,0),200)/13.333+MIN(MAX(km!AT8-1200,0),200)/11+MIN(MAX(km!AT8-1400,0),200)/10+1/120)/24</f>
        <v>4.541344858834631</v>
      </c>
      <c r="AV13" s="26">
        <f>$B$4+(MIN(km!AW8,200)/34+MIN(MAX(km!AW8-200,0),200)/32+MIN(MAX(km!AW8-400,0),200)/30+MIN(MAX(km!AW8-600,0),400)/28+MIN(MAX(km!AW8-1000,0),200)/26+MIN(MAX(km!AW8-1200,0),800)/25+1/120)/24</f>
        <v>2.2127239549666022</v>
      </c>
      <c r="AW13" s="27" t="s">
        <v>3</v>
      </c>
      <c r="AX13" s="30">
        <f>$D$4+(MIN(km!AW8,60)/20+MIN(MAX(km!AW8-60,0),540)/15+MIN(MAX(km!AW8-600,0),400)/11.428+MIN(MAX(km!AW8-1000,0),200)/13.333+MIN(MAX(km!AW8-1200,0),200)/11+MIN(MAX(km!AW8-1400,0),400)/10+1/120)/24</f>
        <v>4.9580115255012975</v>
      </c>
      <c r="AY13" s="26">
        <f>$B$4+(MIN(km!AZ8,200)/34+MIN(MAX(km!AZ8-200,0),200)/32+MIN(MAX(km!AZ8-400,0),200)/30+MIN(MAX(km!AZ8-600,0),400)/28+MIN(MAX(km!AZ8-1000,0),200)/26+MIN(MAX(km!AZ8-1200,0),800)/25+1/120)/24</f>
        <v>2.3793906216332688</v>
      </c>
      <c r="AZ13" s="27" t="s">
        <v>3</v>
      </c>
      <c r="BA13" s="30">
        <f>$D$4+(MIN(km!AZ8,60)/20+MIN(MAX(km!AZ8-60,0),540)/15+MIN(MAX(km!AZ8-600,0),400)/11.428+MIN(MAX(km!AZ8-1000,0),200)/13.333+MIN(MAX(km!AZ8-1200,0),200)/11+MIN(MAX(km!AZ8-1400,0),400)/10+1/120)/24</f>
        <v>5.3746781921679645</v>
      </c>
      <c r="BB13" s="26">
        <f>$B$4+(MIN(km!BC8,200)/34+MIN(MAX(km!BC8-200,0),200)/32+MIN(MAX(km!BC8-400,0),200)/30+MIN(MAX(km!BC8-600,0),400)/28+MIN(MAX(km!BC8-1000,0),200)/26+MIN(MAX(km!BC8-1200,0),800)/25+1/120)/24</f>
        <v>2.5460572882999357</v>
      </c>
      <c r="BC13" s="27" t="s">
        <v>3</v>
      </c>
      <c r="BD13" s="30">
        <f>$D$4+(MIN(km!BC8,60)/20+MIN(MAX(km!BC8-60,0),540)/15+MIN(MAX(km!BC8-600,0),400)/11.428+MIN(MAX(km!BC8-1000,0),200)/13.333+MIN(MAX(km!BC8-1200,0),200)/11+MIN(MAX(km!BC8-1400,0),400)/10+1/120)/24</f>
        <v>5.791344858834631</v>
      </c>
      <c r="BE13" s="26">
        <f>$B$4+(MIN(km!BF8,200)/34+MIN(MAX(km!BF8-200,0),200)/32+MIN(MAX(km!BF8-400,0),200)/30+MIN(MAX(km!BF8-600,0),400)/28+MIN(MAX(km!BF8-1000,0),200)/26+MIN(MAX(km!BF8-1200,0),600)/25+MIN(MAX(km!BF8-1800,0),200)/24+1/120)/24</f>
        <v>2.713279510522158</v>
      </c>
      <c r="BF13" s="27" t="s">
        <v>3</v>
      </c>
      <c r="BG13" s="30">
        <f>$D$4+(MIN(km!BF8,60)/20+MIN(MAX(km!BF8-60,0),540)/15+MIN(MAX(km!BF8-600,0),400)/11.428+MIN(MAX(km!BF8-1000,0),200)/13.333+MIN(MAX(km!BF8-1200,0),200)/11+MIN(MAX(km!BF8-1400,0),400)/10+MIN(MAX(km!BF8-1800,0),200)/9+1/120)/24</f>
        <v>6.211715229205001</v>
      </c>
      <c r="BH13" s="26">
        <f>$B$4+(MIN(km!BI8,200)/34+MIN(MAX(km!BI8-200,0),200)/32+MIN(MAX(km!BI8-400,0),200)/30+MIN(MAX(km!BI8-600,0),400)/28+MIN(MAX(km!BI8-1000,0),200)/26+MIN(MAX(km!BI8-1200,0),600)/25+MIN(MAX(km!BI8-1800,0),200)/24+1/120)/24</f>
        <v>2.886890621633269</v>
      </c>
      <c r="BI13" s="27" t="s">
        <v>3</v>
      </c>
      <c r="BJ13" s="30">
        <f>$D$4+(MIN(km!BI8,60)/20+MIN(MAX(km!BI8-60,0),540)/15+MIN(MAX(km!BI8-600,0),400)/11.428+MIN(MAX(km!BI8-1000,0),200)/13.333+MIN(MAX(km!BI8-1200,0),200)/11+MIN(MAX(km!BI8-1400,0),400)/10+MIN(MAX(km!BI8-1800,0),200)/9+1/120)/24</f>
        <v>6.674678192167963</v>
      </c>
      <c r="BK13" s="25" t="s">
        <v>13</v>
      </c>
    </row>
    <row r="14" spans="1:63" ht="12.75">
      <c r="A14" s="25" t="s">
        <v>14</v>
      </c>
      <c r="B14" s="26">
        <f>$B$4+(MIN(km!C9,200)/34+MIN(MAX(km!C9-200,0),200)/32+MIN(MAX(km!C9-400,0),200)/30+MIN(MAX(km!C9-600,0),400)/28+1/120)/24</f>
        <v>0.011376633986928106</v>
      </c>
      <c r="C14" s="27" t="s">
        <v>3</v>
      </c>
      <c r="D14" s="28">
        <f>$D$4+(MIN(km!C9,60)/20+MIN(MAX(km!C9-60,0),540)/15+MIN(MAX(km!C9-600,0),400)/11.428+1/120)/24</f>
        <v>0.06076388888888889</v>
      </c>
      <c r="E14" s="26">
        <f>$B$4+(MIN(km!F9,200)/34+MIN(MAX(km!F9-200,0),200)/32+MIN(MAX(km!F9-400,0),200)/30+MIN(MAX(km!F9-600,0),400)/28+1/120)/24</f>
        <v>0.13392565359477124</v>
      </c>
      <c r="F14" s="27" t="s">
        <v>3</v>
      </c>
      <c r="G14" s="30">
        <f>$D$4+(MIN(km!F9,60)/20+MIN(MAX(km!F9-60,0),540)/15+MIN(MAX(km!F9-600,0),400)/11.428+1/120)/24</f>
        <v>0.30312500000000003</v>
      </c>
      <c r="H14" s="26">
        <f>$B$4+(MIN(km!I9,200)/34+MIN(MAX(km!I9-200,0),200)/32+MIN(MAX(km!I9-400,0),200)/30+MIN(MAX(km!I9-600,0),400)/28+1/120)/24</f>
        <v>0.2571640114379085</v>
      </c>
      <c r="I14" s="27" t="s">
        <v>3</v>
      </c>
      <c r="J14" s="30">
        <f>$D$4+(MIN(km!I9,60)/20+MIN(MAX(km!I9-60,0),540)/15+MIN(MAX(km!I9-600,0),400)/11.428+1/120)/24</f>
        <v>0.5809027777777778</v>
      </c>
      <c r="K14" s="26">
        <f>$B$4+(MIN(km!L9,200)/34+MIN(MAX(km!L9-200,0),200)/32+MIN(MAX(km!L9-400,0),200)/30+MIN(MAX(km!L9-600,0),400)/28+1/120)/24</f>
        <v>0.3873723447712418</v>
      </c>
      <c r="L14" s="27" t="s">
        <v>3</v>
      </c>
      <c r="M14" s="30">
        <f>$D$4+(MIN(km!L9,60)/20+MIN(MAX(km!L9-60,0),540)/15+MIN(MAX(km!L9-600,0),400)/11.428+1/120)/24</f>
        <v>0.8586805555555556</v>
      </c>
      <c r="N14" s="31">
        <f>$B$4+(MIN(km!O9,200)/34+MIN(MAX(km!O9-200,0),200)/32+MIN(MAX(km!O9-400,0),200)/30+MIN(MAX(km!O9-600,0),400)/28+1/120)/24</f>
        <v>0.5183619281045752</v>
      </c>
      <c r="O14" s="27" t="s">
        <v>3</v>
      </c>
      <c r="P14" s="30">
        <f>$D$4+(MIN(km!O9,60)/20+MIN(MAX(km!O9-60,0),540)/15+MIN(MAX(km!O9-600,0),400)/11.428+1/120)/24</f>
        <v>1.1364583333333333</v>
      </c>
      <c r="Q14" s="26">
        <f>$B$4+(MIN(km!R9,200)/34+MIN(MAX(km!R9-200,0),200)/32+MIN(MAX(km!R9-400,0),200)/30+MIN(MAX(km!R9-600,0),400)/28+1/120)/24</f>
        <v>0.657250816993464</v>
      </c>
      <c r="R14" s="27" t="s">
        <v>3</v>
      </c>
      <c r="S14" s="30">
        <f>$D$4+(MIN(km!R9,60)/20+MIN(MAX(km!R9-60,0),540)/15+MIN(MAX(km!R9-600,0),400)/11.428+1/120)/24</f>
        <v>1.4142361111111112</v>
      </c>
      <c r="T14" s="26">
        <f>$B$4+(MIN(km!U9,200)/34+MIN(MAX(km!U9-200,0),200)/32+MIN(MAX(km!U9-400,0),200)/30+MIN(MAX(km!U9-600,0),400)/28+1/120)/24</f>
        <v>0.7970325630252102</v>
      </c>
      <c r="U14" s="27" t="s">
        <v>3</v>
      </c>
      <c r="V14" s="30">
        <f>$D$4+(MIN(km!U9,60)/20+MIN(MAX(km!U9-60,0),540)/15+MIN(MAX(km!U9-600,0),400)/11.428+1/120)/24</f>
        <v>1.6998280295959245</v>
      </c>
      <c r="W14" s="26">
        <f>$B$4+(MIN(km!X9,200)/34+MIN(MAX(km!X9-200,0),200)/32+MIN(MAX(km!X9-400,0),200)/30+MIN(MAX(km!X9-600,0),400)/28+1/120)/24</f>
        <v>0.9458420868347339</v>
      </c>
      <c r="X14" s="27" t="s">
        <v>3</v>
      </c>
      <c r="Y14" s="30">
        <f>$D$4+(MIN(km!X9,60)/20+MIN(MAX(km!X9-60,0),540)/15+MIN(MAX(km!X9-600,0),400)/11.428+1/120)/24</f>
        <v>2.064429593007428</v>
      </c>
      <c r="Z14" s="26">
        <f>$B$4+(MIN(km!AA9,200)/34+MIN(MAX(km!AA9-200,0),200)/32+MIN(MAX(km!AA9-400,0),200)/30+MIN(MAX(km!AA9-600,0),400)/28+1/120)/24</f>
        <v>1.0946516106442579</v>
      </c>
      <c r="AA14" s="27" t="s">
        <v>3</v>
      </c>
      <c r="AB14" s="30">
        <f>$D$4+(MIN(km!AA9,60)/20+MIN(MAX(km!AA9-60,0),540)/15+MIN(MAX(km!AA9-600,0),400)/11.428+1/120)/24</f>
        <v>2.429031156418932</v>
      </c>
      <c r="AC14" s="26">
        <f>$B$4+(MIN(km!AD9,200)/34+MIN(MAX(km!AD9-200,0),200)/32+MIN(MAX(km!AD9-400,0),200)/30+MIN(MAX(km!AD9-600,0),400)/28+1/120)/24</f>
        <v>1.2434611344537816</v>
      </c>
      <c r="AD14" s="27" t="s">
        <v>3</v>
      </c>
      <c r="AE14" s="30">
        <f>$D$4+(MIN(km!AD9,60)/20+MIN(MAX(km!AD9-60,0),540)/15+MIN(MAX(km!AD9-600,0),400)/11.428+1/120)/24</f>
        <v>2.793632719830436</v>
      </c>
      <c r="AF14" s="25" t="s">
        <v>14</v>
      </c>
      <c r="AG14" s="26">
        <f>$B$4+(MIN(km!AH9,200)/34+MIN(MAX(km!AH9-200,0),200)/32+MIN(MAX(km!AH9-400,0),200)/30+MIN(MAX(km!AH9-600,0),400)/28+MIN(MAX(km!AH9-1000,0),200)/26+1/120)/24</f>
        <v>1.3933008780435252</v>
      </c>
      <c r="AH14" s="27" t="s">
        <v>3</v>
      </c>
      <c r="AI14" s="30">
        <f>$D$4+(MIN(km!AH9,60)/20+MIN(MAX(km!AH9-60,0),540)/15+MIN(MAX(km!AH9-600,0),400)/11.428+MIN(MAX(km!AH9-1000,0),200)/13.333+1/120)/24</f>
        <v>3.1535458456774834</v>
      </c>
      <c r="AJ14" s="26">
        <f>$B$4+(MIN(km!AK9,200)/34+MIN(MAX(km!AK9-200,0),200)/32+MIN(MAX(km!AK9-400,0),200)/30+MIN(MAX(km!AK9-600,0),400)/28+MIN(MAX(km!AK9-1000,0),200)/26+1/120)/24</f>
        <v>1.5535572882999356</v>
      </c>
      <c r="AK14" s="27" t="s">
        <v>3</v>
      </c>
      <c r="AL14" s="30">
        <f>$D$4+(MIN(km!AK9,60)/20+MIN(MAX(km!AK9-60,0),540)/15+MIN(MAX(km!AK9-600,0),400)/11.428+MIN(MAX(km!AK9-1000,0),200)/13.333+1/120)/24</f>
        <v>3.4660536583728008</v>
      </c>
      <c r="AM14" s="26">
        <f>$B$4+(MIN(km!AN9,200)/34+MIN(MAX(km!AN9-200,0),200)/32+MIN(MAX(km!AN9-400,0),200)/30+MIN(MAX(km!AN9-600,0),400)/28+MIN(MAX(km!AN9-1000,0),200)/26+MIN(MAX(km!AN9-1200,0),400)/25+1/120)/24</f>
        <v>1.714390621633269</v>
      </c>
      <c r="AN14" s="27" t="s">
        <v>3</v>
      </c>
      <c r="AO14" s="30">
        <f>$D$4+(MIN(km!AN9,60)/20+MIN(MAX(km!AN9-60,0),540)/15+MIN(MAX(km!AN9-600,0),400)/11.428+MIN(MAX(km!AN9-1000,0),200)/13.333+MIN(MAX(km!AN9-1200,0),200)/11+1/120)/24</f>
        <v>3.7845266770164483</v>
      </c>
      <c r="AP14" s="26">
        <f>$B$4+(MIN(km!AQ9,200)/34+MIN(MAX(km!AQ9-200,0),200)/32+MIN(MAX(km!AQ9-400,0),200)/30+MIN(MAX(km!AQ9-600,0),400)/28+MIN(MAX(km!AQ9-1000,0),200)/26+MIN(MAX(km!AQ9-1200,0),400)/25+1/120)/24</f>
        <v>1.8810572882999355</v>
      </c>
      <c r="AQ14" s="27" t="s">
        <v>3</v>
      </c>
      <c r="AR14" s="30">
        <f>$D$4+(MIN(km!AQ9,60)/20+MIN(MAX(km!AQ9-60,0),540)/15+MIN(MAX(km!AQ9-600,0),400)/11.428+MIN(MAX(km!AQ9-1000,0),200)/13.333+MIN(MAX(km!AQ9-1200,0),200)/11+1/120)/24</f>
        <v>4.163314555804328</v>
      </c>
      <c r="AS14" s="26">
        <f>$B$4+(MIN(km!AT9,200)/34+MIN(MAX(km!AT9-200,0),200)/32+MIN(MAX(km!AT9-400,0),200)/30+MIN(MAX(km!AT9-600,0),400)/28+MIN(MAX(km!AT9-1000,0),200)/26+MIN(MAX(km!AT9-1200,0),400)/25+1/120)/24</f>
        <v>2.047723954966602</v>
      </c>
      <c r="AT14" s="27" t="s">
        <v>3</v>
      </c>
      <c r="AU14" s="30">
        <f>$D$4+(MIN(km!AT9,60)/20+MIN(MAX(km!AT9-60,0),540)/15+MIN(MAX(km!AT9-600,0),400)/11.428+MIN(MAX(km!AT9-1000,0),200)/13.333+MIN(MAX(km!AT9-1200,0),200)/11+MIN(MAX(km!AT9-1400,0),200)/10+1/120)/24</f>
        <v>4.545511525501298</v>
      </c>
      <c r="AV14" s="26">
        <f>$B$4+(MIN(km!AW9,200)/34+MIN(MAX(km!AW9-200,0),200)/32+MIN(MAX(km!AW9-400,0),200)/30+MIN(MAX(km!AW9-600,0),400)/28+MIN(MAX(km!AW9-1000,0),200)/26+MIN(MAX(km!AW9-1200,0),800)/25+1/120)/24</f>
        <v>2.2143906216332687</v>
      </c>
      <c r="AW14" s="27" t="s">
        <v>3</v>
      </c>
      <c r="AX14" s="30">
        <f>$D$4+(MIN(km!AW9,60)/20+MIN(MAX(km!AW9-60,0),540)/15+MIN(MAX(km!AW9-600,0),400)/11.428+MIN(MAX(km!AW9-1000,0),200)/13.333+MIN(MAX(km!AW9-1200,0),200)/11+MIN(MAX(km!AW9-1400,0),400)/10+1/120)/24</f>
        <v>4.962178192167965</v>
      </c>
      <c r="AY14" s="26">
        <f>$B$4+(MIN(km!AZ9,200)/34+MIN(MAX(km!AZ9-200,0),200)/32+MIN(MAX(km!AZ9-400,0),200)/30+MIN(MAX(km!AZ9-600,0),400)/28+MIN(MAX(km!AZ9-1000,0),200)/26+MIN(MAX(km!AZ9-1200,0),800)/25+1/120)/24</f>
        <v>2.3810572882999357</v>
      </c>
      <c r="AZ14" s="27" t="s">
        <v>3</v>
      </c>
      <c r="BA14" s="30">
        <f>$D$4+(MIN(km!AZ9,60)/20+MIN(MAX(km!AZ9-60,0),540)/15+MIN(MAX(km!AZ9-600,0),400)/11.428+MIN(MAX(km!AZ9-1000,0),200)/13.333+MIN(MAX(km!AZ9-1200,0),200)/11+MIN(MAX(km!AZ9-1400,0),400)/10+1/120)/24</f>
        <v>5.378844858834631</v>
      </c>
      <c r="BB14" s="26">
        <f>$B$4+(MIN(km!BC9,200)/34+MIN(MAX(km!BC9-200,0),200)/32+MIN(MAX(km!BC9-400,0),200)/30+MIN(MAX(km!BC9-600,0),400)/28+MIN(MAX(km!BC9-1000,0),200)/26+MIN(MAX(km!BC9-1200,0),800)/25+1/120)/24</f>
        <v>2.547723954966602</v>
      </c>
      <c r="BC14" s="27" t="s">
        <v>3</v>
      </c>
      <c r="BD14" s="30">
        <f>$D$4+(MIN(km!BC9,60)/20+MIN(MAX(km!BC9-60,0),540)/15+MIN(MAX(km!BC9-600,0),400)/11.428+MIN(MAX(km!BC9-1000,0),200)/13.333+MIN(MAX(km!BC9-1200,0),200)/11+MIN(MAX(km!BC9-1400,0),400)/10+1/120)/24</f>
        <v>5.795511525501297</v>
      </c>
      <c r="BE14" s="26">
        <f>$B$4+(MIN(km!BF9,200)/34+MIN(MAX(km!BF9-200,0),200)/32+MIN(MAX(km!BF9-400,0),200)/30+MIN(MAX(km!BF9-600,0),400)/28+MIN(MAX(km!BF9-1000,0),200)/26+MIN(MAX(km!BF9-1200,0),600)/25+MIN(MAX(km!BF9-1800,0),200)/24+1/120)/24</f>
        <v>2.715015621633269</v>
      </c>
      <c r="BF14" s="27" t="s">
        <v>3</v>
      </c>
      <c r="BG14" s="30">
        <f>$D$4+(MIN(km!BF9,60)/20+MIN(MAX(km!BF9-60,0),540)/15+MIN(MAX(km!BF9-600,0),400)/11.428+MIN(MAX(km!BF9-1000,0),200)/13.333+MIN(MAX(km!BF9-1200,0),200)/11+MIN(MAX(km!BF9-1400,0),400)/10+MIN(MAX(km!BF9-1800,0),200)/9+1/120)/24</f>
        <v>6.21634485883463</v>
      </c>
      <c r="BH14" s="26">
        <f>$B$4+(MIN(km!BI9,200)/34+MIN(MAX(km!BI9-200,0),200)/32+MIN(MAX(km!BI9-400,0),200)/30+MIN(MAX(km!BI9-600,0),400)/28+MIN(MAX(km!BI9-1000,0),200)/26+MIN(MAX(km!BI9-1200,0),600)/25+MIN(MAX(km!BI9-1800,0),200)/24+1/120)/24</f>
        <v>2.8886267327443806</v>
      </c>
      <c r="BI14" s="27" t="s">
        <v>3</v>
      </c>
      <c r="BJ14" s="30">
        <f>$D$4+(MIN(km!BI9,60)/20+MIN(MAX(km!BI9-60,0),540)/15+MIN(MAX(km!BI9-600,0),400)/11.428+MIN(MAX(km!BI9-1000,0),200)/13.333+MIN(MAX(km!BI9-1200,0),200)/11+MIN(MAX(km!BI9-1400,0),400)/10+MIN(MAX(km!BI9-1800,0),200)/9+1/120)/24</f>
        <v>6.679307821797593</v>
      </c>
      <c r="BK14" s="25" t="s">
        <v>14</v>
      </c>
    </row>
    <row r="15" spans="1:63" ht="13.5" thickBot="1">
      <c r="A15" s="38" t="s">
        <v>15</v>
      </c>
      <c r="B15" s="39">
        <f>$B$4+(MIN(km!C10,200)/34+MIN(MAX(km!C10-200,0),200)/32+MIN(MAX(km!C10-400,0),200)/30+MIN(MAX(km!C10-600,0),400)/28+1/120)/24</f>
        <v>0.012602124183006538</v>
      </c>
      <c r="C15" s="40" t="s">
        <v>3</v>
      </c>
      <c r="D15" s="41">
        <f>$D$4+(MIN(km!C10,60)/20+MIN(MAX(km!C10-60,0),540)/15+MIN(MAX(km!C10-600,0),400)/11.428+1/120)/24</f>
        <v>0.06284722222222222</v>
      </c>
      <c r="E15" s="39">
        <f>$B$4+(MIN(km!F10,200)/34+MIN(MAX(km!F10-200,0),200)/32+MIN(MAX(km!F10-400,0),200)/30+MIN(MAX(km!F10-600,0),400)/28+1/120)/24</f>
        <v>0.13515114379084966</v>
      </c>
      <c r="F15" s="40" t="s">
        <v>3</v>
      </c>
      <c r="G15" s="42">
        <f>$D$4+(MIN(km!F10,60)/20+MIN(MAX(km!F10-60,0),540)/15+MIN(MAX(km!F10-600,0),400)/11.428+1/120)/24</f>
        <v>0.30590277777777786</v>
      </c>
      <c r="H15" s="39">
        <f>$B$4+(MIN(km!I10,200)/34+MIN(MAX(km!I10-200,0),200)/32+MIN(MAX(km!I10-400,0),200)/30+MIN(MAX(km!I10-600,0),400)/28+1/120)/24</f>
        <v>0.2584660947712419</v>
      </c>
      <c r="I15" s="40" t="s">
        <v>3</v>
      </c>
      <c r="J15" s="42">
        <f>$D$4+(MIN(km!I10,60)/20+MIN(MAX(km!I10-60,0),540)/15+MIN(MAX(km!I10-600,0),400)/11.428+1/120)/24</f>
        <v>0.5836805555555555</v>
      </c>
      <c r="K15" s="39">
        <f>$B$4+(MIN(km!L10,200)/34+MIN(MAX(km!L10-200,0),200)/32+MIN(MAX(km!L10-400,0),200)/30+MIN(MAX(km!L10-600,0),400)/28+1/120)/24</f>
        <v>0.38867442810457514</v>
      </c>
      <c r="L15" s="40" t="s">
        <v>3</v>
      </c>
      <c r="M15" s="42">
        <f>$D$4+(MIN(km!L10,60)/20+MIN(MAX(km!L10-60,0),540)/15+MIN(MAX(km!L10-600,0),400)/11.428+1/120)/24</f>
        <v>0.8614583333333333</v>
      </c>
      <c r="N15" s="43">
        <f>$B$4+(MIN(km!O10,200)/34+MIN(MAX(km!O10-200,0),200)/32+MIN(MAX(km!O10-400,0),200)/30+MIN(MAX(km!O10-600,0),400)/28+1/120)/24</f>
        <v>0.519750816993464</v>
      </c>
      <c r="O15" s="40" t="s">
        <v>3</v>
      </c>
      <c r="P15" s="42">
        <f>$D$4+(MIN(km!O10,60)/20+MIN(MAX(km!O10-60,0),540)/15+MIN(MAX(km!O10-600,0),400)/11.428+1/120)/24</f>
        <v>1.1392361111111111</v>
      </c>
      <c r="Q15" s="39">
        <f>$B$4+(MIN(km!R10,200)/34+MIN(MAX(km!R10-200,0),200)/32+MIN(MAX(km!R10-400,0),200)/30+MIN(MAX(km!R10-600,0),400)/28+1/120)/24</f>
        <v>0.6586397058823529</v>
      </c>
      <c r="R15" s="40" t="s">
        <v>3</v>
      </c>
      <c r="S15" s="42">
        <f>$D$4+(MIN(km!R10,60)/20+MIN(MAX(km!R10-60,0),540)/15+MIN(MAX(km!R10-600,0),400)/11.428+1/120)/24</f>
        <v>1.417013888888889</v>
      </c>
      <c r="T15" s="39">
        <f>$B$4+(MIN(km!U10,200)/34+MIN(MAX(km!U10-200,0),200)/32+MIN(MAX(km!U10-400,0),200)/30+MIN(MAX(km!U10-600,0),400)/28+1/120)/24</f>
        <v>0.7985206582633054</v>
      </c>
      <c r="U15" s="40" t="s">
        <v>3</v>
      </c>
      <c r="V15" s="42">
        <f>$D$4+(MIN(km!U10,60)/20+MIN(MAX(km!U10-60,0),540)/15+MIN(MAX(km!U10-600,0),400)/11.428+1/120)/24</f>
        <v>1.7034740452300392</v>
      </c>
      <c r="W15" s="39">
        <f>$B$4+(MIN(km!X10,200)/34+MIN(MAX(km!X10-200,0),200)/32+MIN(MAX(km!X10-400,0),200)/30+MIN(MAX(km!X10-600,0),400)/28+1/120)/24</f>
        <v>0.9473301820728292</v>
      </c>
      <c r="X15" s="40" t="s">
        <v>3</v>
      </c>
      <c r="Y15" s="42">
        <f>$D$4+(MIN(km!X10,60)/20+MIN(MAX(km!X10-60,0),540)/15+MIN(MAX(km!X10-600,0),400)/11.428+1/120)/24</f>
        <v>2.068075608641543</v>
      </c>
      <c r="Z15" s="39">
        <f>$B$4+(MIN(km!AA10,200)/34+MIN(MAX(km!AA10-200,0),200)/32+MIN(MAX(km!AA10-400,0),200)/30+MIN(MAX(km!AA10-600,0),400)/28+1/120)/24</f>
        <v>1.096139705882353</v>
      </c>
      <c r="AA15" s="40" t="s">
        <v>3</v>
      </c>
      <c r="AB15" s="42">
        <f>$D$4+(MIN(km!AA10,60)/20+MIN(MAX(km!AA10-60,0),540)/15+MIN(MAX(km!AA10-600,0),400)/11.428+1/120)/24</f>
        <v>2.432677172053047</v>
      </c>
      <c r="AC15" s="39">
        <f>$B$4+(MIN(km!AD10,200)/34+MIN(MAX(km!AD10-200,0),200)/32+MIN(MAX(km!AD10-400,0),200)/30+MIN(MAX(km!AD10-600,0),400)/28+1/120)/24</f>
        <v>1.244949229691877</v>
      </c>
      <c r="AD15" s="40" t="s">
        <v>3</v>
      </c>
      <c r="AE15" s="42">
        <f>$D$4+(MIN(km!AD10,60)/20+MIN(MAX(km!AD10-60,0),540)/15+MIN(MAX(km!AD10-600,0),400)/11.428+1/120)/24</f>
        <v>2.797278735464551</v>
      </c>
      <c r="AF15" s="38" t="s">
        <v>15</v>
      </c>
      <c r="AG15" s="39">
        <f>$B$4+(MIN(km!AH10,200)/34+MIN(MAX(km!AH10-200,0),200)/32+MIN(MAX(km!AH10-400,0),200)/30+MIN(MAX(km!AH10-600,0),400)/28+MIN(MAX(km!AH10-1000,0),200)/26+1/120)/24</f>
        <v>1.3949034421460895</v>
      </c>
      <c r="AH15" s="40" t="s">
        <v>3</v>
      </c>
      <c r="AI15" s="42">
        <f>$D$4+(MIN(km!AH10,60)/20+MIN(MAX(km!AH10-60,0),540)/15+MIN(MAX(km!AH10-600,0),400)/11.428+MIN(MAX(km!AH10-1000,0),200)/13.333+1/120)/24</f>
        <v>3.1566709238044366</v>
      </c>
      <c r="AJ15" s="39">
        <f>$B$4+(MIN(km!AK10,200)/34+MIN(MAX(km!AK10-200,0),200)/32+MIN(MAX(km!AK10-400,0),200)/30+MIN(MAX(km!AK10-600,0),400)/28+MIN(MAX(km!AK10-1000,0),200)/26+1/120)/24</f>
        <v>1.5551598524024997</v>
      </c>
      <c r="AK15" s="40" t="s">
        <v>3</v>
      </c>
      <c r="AL15" s="42">
        <f>$D$4+(MIN(km!AK10,60)/20+MIN(MAX(km!AK10-60,0),540)/15+MIN(MAX(km!AK10-600,0),400)/11.428+MIN(MAX(km!AK10-1000,0),200)/13.333+1/120)/24</f>
        <v>3.4691787364997535</v>
      </c>
      <c r="AM15" s="39">
        <f>$B$4+(MIN(km!AN10,200)/34+MIN(MAX(km!AN10-200,0),200)/32+MIN(MAX(km!AN10-400,0),200)/30+MIN(MAX(km!AN10-600,0),400)/28+MIN(MAX(km!AN10-1000,0),200)/26+MIN(MAX(km!AN10-1200,0),400)/25+1/120)/24</f>
        <v>1.7160572882999354</v>
      </c>
      <c r="AN15" s="40" t="s">
        <v>3</v>
      </c>
      <c r="AO15" s="42">
        <f>$D$4+(MIN(km!AN10,60)/20+MIN(MAX(km!AN10-60,0),540)/15+MIN(MAX(km!AN10-600,0),400)/11.428+MIN(MAX(km!AN10-1000,0),200)/13.333+MIN(MAX(km!AN10-1200,0),200)/11+1/120)/24</f>
        <v>3.788314555804327</v>
      </c>
      <c r="AP15" s="39">
        <f>$B$4+(MIN(km!AQ10,200)/34+MIN(MAX(km!AQ10-200,0),200)/32+MIN(MAX(km!AQ10-400,0),200)/30+MIN(MAX(km!AQ10-600,0),400)/28+MIN(MAX(km!AQ10-1000,0),200)/26+MIN(MAX(km!AQ10-1200,0),400)/25+1/120)/24</f>
        <v>1.8827239549666022</v>
      </c>
      <c r="AQ15" s="40" t="s">
        <v>3</v>
      </c>
      <c r="AR15" s="42">
        <f>$D$4+(MIN(km!AQ10,60)/20+MIN(MAX(km!AQ10-60,0),540)/15+MIN(MAX(km!AQ10-600,0),400)/11.428+MIN(MAX(km!AQ10-1000,0),200)/13.333+MIN(MAX(km!AQ10-1200,0),200)/11+1/120)/24</f>
        <v>4.1671024345922065</v>
      </c>
      <c r="AS15" s="39">
        <f>$B$4+(MIN(km!AT10,200)/34+MIN(MAX(km!AT10-200,0),200)/32+MIN(MAX(km!AT10-400,0),200)/30+MIN(MAX(km!AT10-600,0),400)/28+MIN(MAX(km!AT10-1000,0),200)/26+MIN(MAX(km!AT10-1200,0),400)/25+1/120)/24</f>
        <v>2.0493906216332687</v>
      </c>
      <c r="AT15" s="40" t="s">
        <v>3</v>
      </c>
      <c r="AU15" s="42">
        <f>$D$4+(MIN(km!AT10,60)/20+MIN(MAX(km!AT10-60,0),540)/15+MIN(MAX(km!AT10-600,0),400)/11.428+MIN(MAX(km!AT10-1000,0),200)/13.333+MIN(MAX(km!AT10-1200,0),200)/11+MIN(MAX(km!AT10-1400,0),200)/10+1/120)/24</f>
        <v>4.549678192167964</v>
      </c>
      <c r="AV15" s="39">
        <f>$B$4+(MIN(km!AW10,200)/34+MIN(MAX(km!AW10-200,0),200)/32+MIN(MAX(km!AW10-400,0),200)/30+MIN(MAX(km!AW10-600,0),400)/28+MIN(MAX(km!AW10-1000,0),200)/26+MIN(MAX(km!AW10-1200,0),800)/25+1/120)/24</f>
        <v>2.2160572882999356</v>
      </c>
      <c r="AW15" s="40" t="s">
        <v>3</v>
      </c>
      <c r="AX15" s="42">
        <f>$D$4+(MIN(km!AW10,60)/20+MIN(MAX(km!AW10-60,0),540)/15+MIN(MAX(km!AW10-600,0),400)/11.428+MIN(MAX(km!AW10-1000,0),200)/13.333+MIN(MAX(km!AW10-1200,0),200)/11+MIN(MAX(km!AW10-1400,0),400)/10+1/120)/24</f>
        <v>4.966344858834631</v>
      </c>
      <c r="AY15" s="39">
        <f>$B$4+(MIN(km!AZ10,200)/34+MIN(MAX(km!AZ10-200,0),200)/32+MIN(MAX(km!AZ10-400,0),200)/30+MIN(MAX(km!AZ10-600,0),400)/28+MIN(MAX(km!AZ10-1000,0),200)/26+MIN(MAX(km!AZ10-1200,0),800)/25+1/120)/24</f>
        <v>2.382723954966602</v>
      </c>
      <c r="AZ15" s="40" t="s">
        <v>3</v>
      </c>
      <c r="BA15" s="42">
        <f>$D$4+(MIN(km!AZ10,60)/20+MIN(MAX(km!AZ10-60,0),540)/15+MIN(MAX(km!AZ10-600,0),400)/11.428+MIN(MAX(km!AZ10-1000,0),200)/13.333+MIN(MAX(km!AZ10-1200,0),200)/11+MIN(MAX(km!AZ10-1400,0),400)/10+1/120)/24</f>
        <v>5.383011525501297</v>
      </c>
      <c r="BB15" s="39">
        <f>$B$4+(MIN(km!BC10,200)/34+MIN(MAX(km!BC10-200,0),200)/32+MIN(MAX(km!BC10-400,0),200)/30+MIN(MAX(km!BC10-600,0),400)/28+MIN(MAX(km!BC10-1000,0),200)/26+MIN(MAX(km!BC10-1200,0),800)/25+1/120)/24</f>
        <v>2.5493906216332687</v>
      </c>
      <c r="BC15" s="40" t="s">
        <v>3</v>
      </c>
      <c r="BD15" s="42">
        <f>$D$4+(MIN(km!BC10,60)/20+MIN(MAX(km!BC10-60,0),540)/15+MIN(MAX(km!BC10-600,0),400)/11.428+MIN(MAX(km!BC10-1000,0),200)/13.333+MIN(MAX(km!BC10-1200,0),200)/11+MIN(MAX(km!BC10-1400,0),400)/10+1/120)/24</f>
        <v>5.799678192167963</v>
      </c>
      <c r="BE15" s="39">
        <f>$B$4+(MIN(km!BF10,200)/34+MIN(MAX(km!BF10-200,0),200)/32+MIN(MAX(km!BF10-400,0),200)/30+MIN(MAX(km!BF10-600,0),400)/28+MIN(MAX(km!BF10-1000,0),200)/26+MIN(MAX(km!BF10-1200,0),600)/25+MIN(MAX(km!BF10-1800,0),200)/24+1/120)/24</f>
        <v>2.7167517327443806</v>
      </c>
      <c r="BF15" s="40" t="s">
        <v>3</v>
      </c>
      <c r="BG15" s="42">
        <f>$D$4+(MIN(km!BF10,60)/20+MIN(MAX(km!BF10-60,0),540)/15+MIN(MAX(km!BF10-600,0),400)/11.428+MIN(MAX(km!BF10-1000,0),200)/13.333+MIN(MAX(km!BF10-1200,0),200)/11+MIN(MAX(km!BF10-1400,0),400)/10+MIN(MAX(km!BF10-1800,0),200)/9+1/120)/24</f>
        <v>6.22097448846426</v>
      </c>
      <c r="BH15" s="39">
        <f>$B$4+(MIN(km!BI10,200)/34+MIN(MAX(km!BI10-200,0),200)/32+MIN(MAX(km!BI10-400,0),200)/30+MIN(MAX(km!BI10-600,0),400)/28+MIN(MAX(km!BI10-1000,0),200)/26+MIN(MAX(km!BI10-1200,0),600)/25+MIN(MAX(km!BI10-1800,0),200)/24+1/120)/24</f>
        <v>2.8903628438554914</v>
      </c>
      <c r="BI15" s="40" t="s">
        <v>3</v>
      </c>
      <c r="BJ15" s="42">
        <f>$D$4+(MIN(km!BI10,60)/20+MIN(MAX(km!BI10-60,0),540)/15+MIN(MAX(km!BI10-600,0),400)/11.428+MIN(MAX(km!BI10-1000,0),200)/13.333+MIN(MAX(km!BI10-1200,0),200)/11+MIN(MAX(km!BI10-1400,0),400)/10+MIN(MAX(km!BI10-1800,0),200)/9+1/120)/24</f>
        <v>6.683937451427223</v>
      </c>
      <c r="BK15" s="38" t="s">
        <v>15</v>
      </c>
    </row>
    <row r="16" spans="1:63" ht="12.75">
      <c r="A16" s="25" t="s">
        <v>16</v>
      </c>
      <c r="B16" s="26">
        <f>$B$4+(MIN(km!C11,200)/34+MIN(MAX(km!C11-200,0),200)/32+MIN(MAX(km!C11-400,0),200)/30+MIN(MAX(km!C11-600,0),400)/28+1/120)/24</f>
        <v>0.013827614379084969</v>
      </c>
      <c r="C16" s="27" t="s">
        <v>3</v>
      </c>
      <c r="D16" s="28">
        <f>$D$4+(MIN(km!C11,60)/20+MIN(MAX(km!C11-60,0),540)/15+MIN(MAX(km!C11-600,0),400)/11.428+1/120)/24</f>
        <v>0.06493055555555555</v>
      </c>
      <c r="E16" s="26">
        <f>$B$4+(MIN(km!F11,200)/34+MIN(MAX(km!F11-200,0),200)/32+MIN(MAX(km!F11-400,0),200)/30+MIN(MAX(km!F11-600,0),400)/28+1/120)/24</f>
        <v>0.1363766339869281</v>
      </c>
      <c r="F16" s="27" t="s">
        <v>3</v>
      </c>
      <c r="G16" s="30">
        <f>$D$4+(MIN(km!F11,60)/20+MIN(MAX(km!F11-60,0),540)/15+MIN(MAX(km!F11-600,0),400)/11.428+1/120)/24</f>
        <v>0.3086805555555556</v>
      </c>
      <c r="H16" s="26">
        <f>$B$4+(MIN(km!I11,200)/34+MIN(MAX(km!I11-200,0),200)/32+MIN(MAX(km!I11-400,0),200)/30+MIN(MAX(km!I11-600,0),400)/28+1/120)/24</f>
        <v>0.2597681781045752</v>
      </c>
      <c r="I16" s="27" t="s">
        <v>3</v>
      </c>
      <c r="J16" s="30">
        <f>$D$4+(MIN(km!I11,60)/20+MIN(MAX(km!I11-60,0),540)/15+MIN(MAX(km!I11-600,0),400)/11.428+1/120)/24</f>
        <v>0.5864583333333333</v>
      </c>
      <c r="K16" s="26">
        <f>$B$4+(MIN(km!L11,200)/34+MIN(MAX(km!L11-200,0),200)/32+MIN(MAX(km!L11-400,0),200)/30+MIN(MAX(km!L11-600,0),400)/28+1/120)/24</f>
        <v>0.3899765114379085</v>
      </c>
      <c r="L16" s="27" t="s">
        <v>3</v>
      </c>
      <c r="M16" s="30">
        <f>$D$4+(MIN(km!L11,60)/20+MIN(MAX(km!L11-60,0),540)/15+MIN(MAX(km!L11-600,0),400)/11.428+1/120)/24</f>
        <v>0.8642361111111111</v>
      </c>
      <c r="N16" s="31">
        <f>$B$4+(MIN(km!O11,200)/34+MIN(MAX(km!O11-200,0),200)/32+MIN(MAX(km!O11-400,0),200)/30+MIN(MAX(km!O11-600,0),400)/28+1/120)/24</f>
        <v>0.5211397058823529</v>
      </c>
      <c r="O16" s="27" t="s">
        <v>3</v>
      </c>
      <c r="P16" s="30">
        <f>$D$4+(MIN(km!O11,60)/20+MIN(MAX(km!O11-60,0),540)/15+MIN(MAX(km!O11-600,0),400)/11.428+1/120)/24</f>
        <v>1.1420138888888889</v>
      </c>
      <c r="Q16" s="26">
        <f>$B$4+(MIN(km!R11,200)/34+MIN(MAX(km!R11-200,0),200)/32+MIN(MAX(km!R11-400,0),200)/30+MIN(MAX(km!R11-600,0),400)/28+1/120)/24</f>
        <v>0.6600285947712418</v>
      </c>
      <c r="R16" s="27" t="s">
        <v>3</v>
      </c>
      <c r="S16" s="30">
        <f>$D$4+(MIN(km!R11,60)/20+MIN(MAX(km!R11-60,0),540)/15+MIN(MAX(km!R11-600,0),400)/11.428+1/120)/24</f>
        <v>1.4197916666666666</v>
      </c>
      <c r="T16" s="26">
        <f>$B$4+(MIN(km!U11,200)/34+MIN(MAX(km!U11-200,0),200)/32+MIN(MAX(km!U11-400,0),200)/30+MIN(MAX(km!U11-600,0),400)/28+1/120)/24</f>
        <v>0.8000087535014005</v>
      </c>
      <c r="U16" s="27" t="s">
        <v>3</v>
      </c>
      <c r="V16" s="30">
        <f>$D$4+(MIN(km!U11,60)/20+MIN(MAX(km!U11-60,0),540)/15+MIN(MAX(km!U11-600,0),400)/11.428+1/120)/24</f>
        <v>1.7071200608641544</v>
      </c>
      <c r="W16" s="26">
        <f>$B$4+(MIN(km!X11,200)/34+MIN(MAX(km!X11-200,0),200)/32+MIN(MAX(km!X11-400,0),200)/30+MIN(MAX(km!X11-600,0),400)/28+1/120)/24</f>
        <v>0.9488182773109245</v>
      </c>
      <c r="X16" s="27" t="s">
        <v>3</v>
      </c>
      <c r="Y16" s="30">
        <f>$D$4+(MIN(km!X11,60)/20+MIN(MAX(km!X11-60,0),540)/15+MIN(MAX(km!X11-600,0),400)/11.428+1/120)/24</f>
        <v>2.071721624275658</v>
      </c>
      <c r="Z16" s="26">
        <f>$B$4+(MIN(km!AA11,200)/34+MIN(MAX(km!AA11-200,0),200)/32+MIN(MAX(km!AA11-400,0),200)/30+MIN(MAX(km!AA11-600,0),400)/28+1/120)/24</f>
        <v>1.097627801120448</v>
      </c>
      <c r="AA16" s="27" t="s">
        <v>3</v>
      </c>
      <c r="AB16" s="30">
        <f>$D$4+(MIN(km!AA11,60)/20+MIN(MAX(km!AA11-60,0),540)/15+MIN(MAX(km!AA11-600,0),400)/11.428+1/120)/24</f>
        <v>2.4363231876871616</v>
      </c>
      <c r="AC16" s="26">
        <f>$B$4+(MIN(km!AD11,200)/34+MIN(MAX(km!AD11-200,0),200)/32+MIN(MAX(km!AD11-400,0),200)/30+MIN(MAX(km!AD11-600,0),400)/28+1/120)/24</f>
        <v>1.246437324929972</v>
      </c>
      <c r="AD16" s="27" t="s">
        <v>3</v>
      </c>
      <c r="AE16" s="30">
        <f>$D$4+(MIN(km!AD11,60)/20+MIN(MAX(km!AD11-60,0),540)/15+MIN(MAX(km!AD11-600,0),400)/11.428+1/120)/24</f>
        <v>2.800924751098666</v>
      </c>
      <c r="AF16" s="25" t="s">
        <v>16</v>
      </c>
      <c r="AG16" s="26">
        <f>$B$4+(MIN(km!AH11,200)/34+MIN(MAX(km!AH11-200,0),200)/32+MIN(MAX(km!AH11-400,0),200)/30+MIN(MAX(km!AH11-600,0),400)/28+MIN(MAX(km!AH11-1000,0),200)/26+1/120)/24</f>
        <v>1.3965060062486534</v>
      </c>
      <c r="AH16" s="27" t="s">
        <v>3</v>
      </c>
      <c r="AI16" s="30">
        <f>$D$4+(MIN(km!AH11,60)/20+MIN(MAX(km!AH11-60,0),540)/15+MIN(MAX(km!AH11-600,0),400)/11.428+MIN(MAX(km!AH11-1000,0),200)/13.333+1/120)/24</f>
        <v>3.1597960019313893</v>
      </c>
      <c r="AJ16" s="26">
        <f>$B$4+(MIN(km!AK11,200)/34+MIN(MAX(km!AK11-200,0),200)/32+MIN(MAX(km!AK11-400,0),200)/30+MIN(MAX(km!AK11-600,0),400)/28+MIN(MAX(km!AK11-1000,0),200)/26+1/120)/24</f>
        <v>1.5567624165050635</v>
      </c>
      <c r="AK16" s="27" t="s">
        <v>3</v>
      </c>
      <c r="AL16" s="30">
        <f>$D$4+(MIN(km!AK11,60)/20+MIN(MAX(km!AK11-60,0),540)/15+MIN(MAX(km!AK11-600,0),400)/11.428+MIN(MAX(km!AK11-1000,0),200)/13.333+1/120)/24</f>
        <v>3.4723038146267067</v>
      </c>
      <c r="AM16" s="26">
        <f>$B$4+(MIN(km!AN11,200)/34+MIN(MAX(km!AN11-200,0),200)/32+MIN(MAX(km!AN11-400,0),200)/30+MIN(MAX(km!AN11-600,0),400)/28+MIN(MAX(km!AN11-1000,0),200)/26+MIN(MAX(km!AN11-1200,0),400)/25+1/120)/24</f>
        <v>1.7177239549666021</v>
      </c>
      <c r="AN16" s="27" t="s">
        <v>3</v>
      </c>
      <c r="AO16" s="30">
        <f>$D$4+(MIN(km!AN11,60)/20+MIN(MAX(km!AN11-60,0),540)/15+MIN(MAX(km!AN11-600,0),400)/11.428+MIN(MAX(km!AN11-1000,0),200)/13.333+MIN(MAX(km!AN11-1200,0),200)/11+1/120)/24</f>
        <v>3.792102434592206</v>
      </c>
      <c r="AP16" s="26">
        <f>$B$4+(MIN(km!AQ11,200)/34+MIN(MAX(km!AQ11-200,0),200)/32+MIN(MAX(km!AQ11-400,0),200)/30+MIN(MAX(km!AQ11-600,0),400)/28+MIN(MAX(km!AQ11-1000,0),200)/26+MIN(MAX(km!AQ11-1200,0),400)/25+1/120)/24</f>
        <v>1.8843906216332689</v>
      </c>
      <c r="AQ16" s="27" t="s">
        <v>3</v>
      </c>
      <c r="AR16" s="30">
        <f>$D$4+(MIN(km!AQ11,60)/20+MIN(MAX(km!AQ11-60,0),540)/15+MIN(MAX(km!AQ11-600,0),400)/11.428+MIN(MAX(km!AQ11-1000,0),200)/13.333+MIN(MAX(km!AQ11-1200,0),200)/11+1/120)/24</f>
        <v>4.170890313380085</v>
      </c>
      <c r="AS16" s="26">
        <f>$B$4+(MIN(km!AT11,200)/34+MIN(MAX(km!AT11-200,0),200)/32+MIN(MAX(km!AT11-400,0),200)/30+MIN(MAX(km!AT11-600,0),400)/28+MIN(MAX(km!AT11-1000,0),200)/26+MIN(MAX(km!AT11-1200,0),400)/25+1/120)/24</f>
        <v>2.0510572882999356</v>
      </c>
      <c r="AT16" s="27" t="s">
        <v>3</v>
      </c>
      <c r="AU16" s="30">
        <f>$D$4+(MIN(km!AT11,60)/20+MIN(MAX(km!AT11-60,0),540)/15+MIN(MAX(km!AT11-600,0),400)/11.428+MIN(MAX(km!AT11-1000,0),200)/13.333+MIN(MAX(km!AT11-1200,0),200)/11+MIN(MAX(km!AT11-1400,0),200)/10+1/120)/24</f>
        <v>4.553844858834631</v>
      </c>
      <c r="AV16" s="26">
        <f>$B$4+(MIN(km!AW11,200)/34+MIN(MAX(km!AW11-200,0),200)/32+MIN(MAX(km!AW11-400,0),200)/30+MIN(MAX(km!AW11-600,0),400)/28+MIN(MAX(km!AW11-1000,0),200)/26+MIN(MAX(km!AW11-1200,0),800)/25+1/120)/24</f>
        <v>2.217723954966602</v>
      </c>
      <c r="AW16" s="27" t="s">
        <v>3</v>
      </c>
      <c r="AX16" s="30">
        <f>$D$4+(MIN(km!AW11,60)/20+MIN(MAX(km!AW11-60,0),540)/15+MIN(MAX(km!AW11-600,0),400)/11.428+MIN(MAX(km!AW11-1000,0),200)/13.333+MIN(MAX(km!AW11-1200,0),200)/11+MIN(MAX(km!AW11-1400,0),400)/10+1/120)/24</f>
        <v>4.970511525501298</v>
      </c>
      <c r="AY16" s="26">
        <f>$B$4+(MIN(km!AZ11,200)/34+MIN(MAX(km!AZ11-200,0),200)/32+MIN(MAX(km!AZ11-400,0),200)/30+MIN(MAX(km!AZ11-600,0),400)/28+MIN(MAX(km!AZ11-1000,0),200)/26+MIN(MAX(km!AZ11-1200,0),800)/25+1/120)/24</f>
        <v>2.3843906216332686</v>
      </c>
      <c r="AZ16" s="27" t="s">
        <v>3</v>
      </c>
      <c r="BA16" s="30">
        <f>$D$4+(MIN(km!AZ11,60)/20+MIN(MAX(km!AZ11-60,0),540)/15+MIN(MAX(km!AZ11-600,0),400)/11.428+MIN(MAX(km!AZ11-1000,0),200)/13.333+MIN(MAX(km!AZ11-1200,0),200)/11+MIN(MAX(km!AZ11-1400,0),400)/10+1/120)/24</f>
        <v>5.387178192167964</v>
      </c>
      <c r="BB16" s="26">
        <f>$B$4+(MIN(km!BC11,200)/34+MIN(MAX(km!BC11-200,0),200)/32+MIN(MAX(km!BC11-400,0),200)/30+MIN(MAX(km!BC11-600,0),400)/28+MIN(MAX(km!BC11-1000,0),200)/26+MIN(MAX(km!BC11-1200,0),800)/25+1/120)/24</f>
        <v>2.5510572882999356</v>
      </c>
      <c r="BC16" s="27" t="s">
        <v>3</v>
      </c>
      <c r="BD16" s="30">
        <f>$D$4+(MIN(km!BC11,60)/20+MIN(MAX(km!BC11-60,0),540)/15+MIN(MAX(km!BC11-600,0),400)/11.428+MIN(MAX(km!BC11-1000,0),200)/13.333+MIN(MAX(km!BC11-1200,0),200)/11+MIN(MAX(km!BC11-1400,0),400)/10+1/120)/24</f>
        <v>5.80384485883463</v>
      </c>
      <c r="BE16" s="26">
        <f>$B$4+(MIN(km!BF11,200)/34+MIN(MAX(km!BF11-200,0),200)/32+MIN(MAX(km!BF11-400,0),200)/30+MIN(MAX(km!BF11-600,0),400)/28+MIN(MAX(km!BF11-1000,0),200)/26+MIN(MAX(km!BF11-1200,0),600)/25+MIN(MAX(km!BF11-1800,0),200)/24+1/120)/24</f>
        <v>2.7184878438554914</v>
      </c>
      <c r="BF16" s="27" t="s">
        <v>3</v>
      </c>
      <c r="BG16" s="30">
        <f>$D$4+(MIN(km!BF11,60)/20+MIN(MAX(km!BF11-60,0),540)/15+MIN(MAX(km!BF11-600,0),400)/11.428+MIN(MAX(km!BF11-1000,0),200)/13.333+MIN(MAX(km!BF11-1200,0),200)/11+MIN(MAX(km!BF11-1400,0),400)/10+MIN(MAX(km!BF11-1800,0),200)/9+1/120)/24</f>
        <v>6.22560411809389</v>
      </c>
      <c r="BH16" s="26">
        <f>$B$4+(MIN(km!BI11,200)/34+MIN(MAX(km!BI11-200,0),200)/32+MIN(MAX(km!BI11-400,0),200)/30+MIN(MAX(km!BI11-600,0),400)/28+MIN(MAX(km!BI11-1000,0),200)/26+MIN(MAX(km!BI11-1200,0),600)/25+MIN(MAX(km!BI11-1800,0),200)/24+1/120)/24</f>
        <v>2.8920989549666025</v>
      </c>
      <c r="BI16" s="27" t="s">
        <v>3</v>
      </c>
      <c r="BJ16" s="30">
        <f>$D$4+(MIN(km!BI11,60)/20+MIN(MAX(km!BI11-60,0),540)/15+MIN(MAX(km!BI11-600,0),400)/11.428+MIN(MAX(km!BI11-1000,0),200)/13.333+MIN(MAX(km!BI11-1200,0),200)/11+MIN(MAX(km!BI11-1400,0),400)/10+MIN(MAX(km!BI11-1800,0),200)/9+1/120)/24</f>
        <v>6.688567081056853</v>
      </c>
      <c r="BK16" s="25" t="s">
        <v>16</v>
      </c>
    </row>
    <row r="17" spans="1:63" ht="12.75">
      <c r="A17" s="25" t="s">
        <v>17</v>
      </c>
      <c r="B17" s="26">
        <f>$B$4+(MIN(km!C12,200)/34+MIN(MAX(km!C12-200,0),200)/32+MIN(MAX(km!C12-400,0),200)/30+MIN(MAX(km!C12-600,0),400)/28+1/120)/24</f>
        <v>0.0150531045751634</v>
      </c>
      <c r="C17" s="27" t="s">
        <v>3</v>
      </c>
      <c r="D17" s="28">
        <f>$D$4+(MIN(km!C12,60)/20+MIN(MAX(km!C12-60,0),540)/15+MIN(MAX(km!C12-600,0),400)/11.428+1/120)/24</f>
        <v>0.06701388888888889</v>
      </c>
      <c r="E17" s="26">
        <f>$B$4+(MIN(km!F12,200)/34+MIN(MAX(km!F12-200,0),200)/32+MIN(MAX(km!F12-400,0),200)/30+MIN(MAX(km!F12-600,0),400)/28+1/120)/24</f>
        <v>0.13760212418300652</v>
      </c>
      <c r="F17" s="27" t="s">
        <v>3</v>
      </c>
      <c r="G17" s="30">
        <f>$D$4+(MIN(km!F12,60)/20+MIN(MAX(km!F12-60,0),540)/15+MIN(MAX(km!F12-600,0),400)/11.428+1/120)/24</f>
        <v>0.3114583333333334</v>
      </c>
      <c r="H17" s="26">
        <f>$B$4+(MIN(km!I12,200)/34+MIN(MAX(km!I12-200,0),200)/32+MIN(MAX(km!I12-400,0),200)/30+MIN(MAX(km!I12-600,0),400)/28+1/120)/24</f>
        <v>0.2610702614379085</v>
      </c>
      <c r="I17" s="27" t="s">
        <v>3</v>
      </c>
      <c r="J17" s="30">
        <f>$D$4+(MIN(km!I12,60)/20+MIN(MAX(km!I12-60,0),540)/15+MIN(MAX(km!I12-600,0),400)/11.428+1/120)/24</f>
        <v>0.5892361111111111</v>
      </c>
      <c r="K17" s="26">
        <f>$B$4+(MIN(km!L12,200)/34+MIN(MAX(km!L12-200,0),200)/32+MIN(MAX(km!L12-400,0),200)/30+MIN(MAX(km!L12-600,0),400)/28+1/120)/24</f>
        <v>0.3912785947712418</v>
      </c>
      <c r="L17" s="27" t="s">
        <v>3</v>
      </c>
      <c r="M17" s="30">
        <f>$D$4+(MIN(km!L12,60)/20+MIN(MAX(km!L12-60,0),540)/15+MIN(MAX(km!L12-600,0),400)/11.428+1/120)/24</f>
        <v>0.8670138888888889</v>
      </c>
      <c r="N17" s="31">
        <f>$B$4+(MIN(km!O12,200)/34+MIN(MAX(km!O12-200,0),200)/32+MIN(MAX(km!O12-400,0),200)/30+MIN(MAX(km!O12-600,0),400)/28+1/120)/24</f>
        <v>0.5225285947712418</v>
      </c>
      <c r="O17" s="27" t="s">
        <v>3</v>
      </c>
      <c r="P17" s="30">
        <f>$D$4+(MIN(km!O12,60)/20+MIN(MAX(km!O12-60,0),540)/15+MIN(MAX(km!O12-600,0),400)/11.428+1/120)/24</f>
        <v>1.1447916666666667</v>
      </c>
      <c r="Q17" s="26">
        <f>$B$4+(MIN(km!R12,200)/34+MIN(MAX(km!R12-200,0),200)/32+MIN(MAX(km!R12-400,0),200)/30+MIN(MAX(km!R12-600,0),400)/28+1/120)/24</f>
        <v>0.6614174836601308</v>
      </c>
      <c r="R17" s="27" t="s">
        <v>3</v>
      </c>
      <c r="S17" s="30">
        <f>$D$4+(MIN(km!R12,60)/20+MIN(MAX(km!R12-60,0),540)/15+MIN(MAX(km!R12-600,0),400)/11.428+1/120)/24</f>
        <v>1.4225694444444446</v>
      </c>
      <c r="T17" s="26">
        <f>$B$4+(MIN(km!U12,200)/34+MIN(MAX(km!U12-200,0),200)/32+MIN(MAX(km!U12-400,0),200)/30+MIN(MAX(km!U12-600,0),400)/28+1/120)/24</f>
        <v>0.8014968487394958</v>
      </c>
      <c r="U17" s="27" t="s">
        <v>3</v>
      </c>
      <c r="V17" s="30">
        <f>$D$4+(MIN(km!U12,60)/20+MIN(MAX(km!U12-60,0),540)/15+MIN(MAX(km!U12-600,0),400)/11.428+1/120)/24</f>
        <v>1.7107660764982693</v>
      </c>
      <c r="W17" s="26">
        <f>$B$4+(MIN(km!X12,200)/34+MIN(MAX(km!X12-200,0),200)/32+MIN(MAX(km!X12-400,0),200)/30+MIN(MAX(km!X12-600,0),400)/28+1/120)/24</f>
        <v>0.9503063725490196</v>
      </c>
      <c r="X17" s="27" t="s">
        <v>3</v>
      </c>
      <c r="Y17" s="30">
        <f>$D$4+(MIN(km!X12,60)/20+MIN(MAX(km!X12-60,0),540)/15+MIN(MAX(km!X12-600,0),400)/11.428+1/120)/24</f>
        <v>2.075367639909773</v>
      </c>
      <c r="Z17" s="26">
        <f>$B$4+(MIN(km!AA12,200)/34+MIN(MAX(km!AA12-200,0),200)/32+MIN(MAX(km!AA12-400,0),200)/30+MIN(MAX(km!AA12-600,0),400)/28+1/120)/24</f>
        <v>1.0991158963585435</v>
      </c>
      <c r="AA17" s="27" t="s">
        <v>3</v>
      </c>
      <c r="AB17" s="30">
        <f>$D$4+(MIN(km!AA12,60)/20+MIN(MAX(km!AA12-60,0),540)/15+MIN(MAX(km!AA12-600,0),400)/11.428+1/120)/24</f>
        <v>2.4399692033212768</v>
      </c>
      <c r="AC17" s="26">
        <f>$B$4+(MIN(km!AD12,200)/34+MIN(MAX(km!AD12-200,0),200)/32+MIN(MAX(km!AD12-400,0),200)/30+MIN(MAX(km!AD12-600,0),400)/28+1/120)/24</f>
        <v>1.2479254201680672</v>
      </c>
      <c r="AD17" s="27" t="s">
        <v>3</v>
      </c>
      <c r="AE17" s="30">
        <f>$D$4+(MIN(km!AD12,60)/20+MIN(MAX(km!AD12-60,0),540)/15+MIN(MAX(km!AD12-600,0),400)/11.428+1/120)/24</f>
        <v>2.804570766732781</v>
      </c>
      <c r="AF17" s="25" t="s">
        <v>17</v>
      </c>
      <c r="AG17" s="26">
        <f>$B$4+(MIN(km!AH12,200)/34+MIN(MAX(km!AH12-200,0),200)/32+MIN(MAX(km!AH12-400,0),200)/30+MIN(MAX(km!AH12-600,0),400)/28+MIN(MAX(km!AH12-1000,0),200)/26+1/120)/24</f>
        <v>1.3981085703512175</v>
      </c>
      <c r="AH17" s="27" t="s">
        <v>3</v>
      </c>
      <c r="AI17" s="30">
        <f>$D$4+(MIN(km!AH12,60)/20+MIN(MAX(km!AH12-60,0),540)/15+MIN(MAX(km!AH12-600,0),400)/11.428+MIN(MAX(km!AH12-1000,0),200)/13.333+1/120)/24</f>
        <v>3.162921080058343</v>
      </c>
      <c r="AJ17" s="26">
        <f>$B$4+(MIN(km!AK12,200)/34+MIN(MAX(km!AK12-200,0),200)/32+MIN(MAX(km!AK12-400,0),200)/30+MIN(MAX(km!AK12-600,0),400)/28+MIN(MAX(km!AK12-1000,0),200)/26+1/120)/24</f>
        <v>1.5583649806076278</v>
      </c>
      <c r="AK17" s="27" t="s">
        <v>3</v>
      </c>
      <c r="AL17" s="30">
        <f>$D$4+(MIN(km!AK12,60)/20+MIN(MAX(km!AK12-60,0),540)/15+MIN(MAX(km!AK12-600,0),400)/11.428+MIN(MAX(km!AK12-1000,0),200)/13.333+1/120)/24</f>
        <v>3.4754288927536603</v>
      </c>
      <c r="AM17" s="26">
        <f>$B$4+(MIN(km!AN12,200)/34+MIN(MAX(km!AN12-200,0),200)/32+MIN(MAX(km!AN12-400,0),200)/30+MIN(MAX(km!AN12-600,0),400)/28+MIN(MAX(km!AN12-1000,0),200)/26+MIN(MAX(km!AN12-1200,0),400)/25+1/120)/24</f>
        <v>1.7193906216332688</v>
      </c>
      <c r="AN17" s="27" t="s">
        <v>3</v>
      </c>
      <c r="AO17" s="30">
        <f>$D$4+(MIN(km!AN12,60)/20+MIN(MAX(km!AN12-60,0),540)/15+MIN(MAX(km!AN12-600,0),400)/11.428+MIN(MAX(km!AN12-1000,0),200)/13.333+MIN(MAX(km!AN12-1200,0),200)/11+1/120)/24</f>
        <v>3.795890313380085</v>
      </c>
      <c r="AP17" s="26">
        <f>$B$4+(MIN(km!AQ12,200)/34+MIN(MAX(km!AQ12-200,0),200)/32+MIN(MAX(km!AQ12-400,0),200)/30+MIN(MAX(km!AQ12-600,0),400)/28+MIN(MAX(km!AQ12-1000,0),200)/26+MIN(MAX(km!AQ12-1200,0),400)/25+1/120)/24</f>
        <v>1.8860572882999358</v>
      </c>
      <c r="AQ17" s="27" t="s">
        <v>3</v>
      </c>
      <c r="AR17" s="30">
        <f>$D$4+(MIN(km!AQ12,60)/20+MIN(MAX(km!AQ12-60,0),540)/15+MIN(MAX(km!AQ12-600,0),400)/11.428+MIN(MAX(km!AQ12-1000,0),200)/13.333+MIN(MAX(km!AQ12-1200,0),200)/11+1/120)/24</f>
        <v>4.174678192167964</v>
      </c>
      <c r="AS17" s="26">
        <f>$B$4+(MIN(km!AT12,200)/34+MIN(MAX(km!AT12-200,0),200)/32+MIN(MAX(km!AT12-400,0),200)/30+MIN(MAX(km!AT12-600,0),400)/28+MIN(MAX(km!AT12-1000,0),200)/26+MIN(MAX(km!AT12-1200,0),400)/25+1/120)/24</f>
        <v>2.0527239549666025</v>
      </c>
      <c r="AT17" s="27" t="s">
        <v>3</v>
      </c>
      <c r="AU17" s="30">
        <f>$D$4+(MIN(km!AT12,60)/20+MIN(MAX(km!AT12-60,0),540)/15+MIN(MAX(km!AT12-600,0),400)/11.428+MIN(MAX(km!AT12-1000,0),200)/13.333+MIN(MAX(km!AT12-1200,0),200)/11+MIN(MAX(km!AT12-1400,0),200)/10+1/120)/24</f>
        <v>4.558011525501298</v>
      </c>
      <c r="AV17" s="26">
        <f>$B$4+(MIN(km!AW12,200)/34+MIN(MAX(km!AW12-200,0),200)/32+MIN(MAX(km!AW12-400,0),200)/30+MIN(MAX(km!AW12-600,0),400)/28+MIN(MAX(km!AW12-1000,0),200)/26+MIN(MAX(km!AW12-1200,0),800)/25+1/120)/24</f>
        <v>2.219390621633269</v>
      </c>
      <c r="AW17" s="27" t="s">
        <v>3</v>
      </c>
      <c r="AX17" s="30">
        <f>$D$4+(MIN(km!AW12,60)/20+MIN(MAX(km!AW12-60,0),540)/15+MIN(MAX(km!AW12-600,0),400)/11.428+MIN(MAX(km!AW12-1000,0),200)/13.333+MIN(MAX(km!AW12-1200,0),200)/11+MIN(MAX(km!AW12-1400,0),400)/10+1/120)/24</f>
        <v>4.974678192167964</v>
      </c>
      <c r="AY17" s="26">
        <f>$B$4+(MIN(km!AZ12,200)/34+MIN(MAX(km!AZ12-200,0),200)/32+MIN(MAX(km!AZ12-400,0),200)/30+MIN(MAX(km!AZ12-600,0),400)/28+MIN(MAX(km!AZ12-1000,0),200)/26+MIN(MAX(km!AZ12-1200,0),800)/25+1/120)/24</f>
        <v>2.3860572882999356</v>
      </c>
      <c r="AZ17" s="27" t="s">
        <v>3</v>
      </c>
      <c r="BA17" s="30">
        <f>$D$4+(MIN(km!AZ12,60)/20+MIN(MAX(km!AZ12-60,0),540)/15+MIN(MAX(km!AZ12-600,0),400)/11.428+MIN(MAX(km!AZ12-1000,0),200)/13.333+MIN(MAX(km!AZ12-1200,0),200)/11+MIN(MAX(km!AZ12-1400,0),400)/10+1/120)/24</f>
        <v>5.39134485883463</v>
      </c>
      <c r="BB17" s="26">
        <f>$B$4+(MIN(km!BC12,200)/34+MIN(MAX(km!BC12-200,0),200)/32+MIN(MAX(km!BC12-400,0),200)/30+MIN(MAX(km!BC12-600,0),400)/28+MIN(MAX(km!BC12-1000,0),200)/26+MIN(MAX(km!BC12-1200,0),800)/25+1/120)/24</f>
        <v>2.5527239549666025</v>
      </c>
      <c r="BC17" s="27" t="s">
        <v>3</v>
      </c>
      <c r="BD17" s="30">
        <f>$D$4+(MIN(km!BC12,60)/20+MIN(MAX(km!BC12-60,0),540)/15+MIN(MAX(km!BC12-600,0),400)/11.428+MIN(MAX(km!BC12-1000,0),200)/13.333+MIN(MAX(km!BC12-1200,0),200)/11+MIN(MAX(km!BC12-1400,0),400)/10+1/120)/24</f>
        <v>5.808011525501296</v>
      </c>
      <c r="BE17" s="26">
        <f>$B$4+(MIN(km!BF12,200)/34+MIN(MAX(km!BF12-200,0),200)/32+MIN(MAX(km!BF12-400,0),200)/30+MIN(MAX(km!BF12-600,0),400)/28+MIN(MAX(km!BF12-1000,0),200)/26+MIN(MAX(km!BF12-1200,0),600)/25+MIN(MAX(km!BF12-1800,0),200)/24+1/120)/24</f>
        <v>2.7202239549666025</v>
      </c>
      <c r="BF17" s="27" t="s">
        <v>3</v>
      </c>
      <c r="BG17" s="30">
        <f>$D$4+(MIN(km!BF12,60)/20+MIN(MAX(km!BF12-60,0),540)/15+MIN(MAX(km!BF12-600,0),400)/11.428+MIN(MAX(km!BF12-1000,0),200)/13.333+MIN(MAX(km!BF12-1200,0),200)/11+MIN(MAX(km!BF12-1400,0),400)/10+MIN(MAX(km!BF12-1800,0),200)/9+1/120)/24</f>
        <v>6.23023374772352</v>
      </c>
      <c r="BH17" s="26">
        <f>$B$4+(MIN(km!BI12,200)/34+MIN(MAX(km!BI12-200,0),200)/32+MIN(MAX(km!BI12-400,0),200)/30+MIN(MAX(km!BI12-600,0),400)/28+MIN(MAX(km!BI12-1000,0),200)/26+MIN(MAX(km!BI12-1200,0),600)/25+MIN(MAX(km!BI12-1800,0),200)/24+1/120)/24</f>
        <v>2.8938350660777137</v>
      </c>
      <c r="BI17" s="27" t="s">
        <v>3</v>
      </c>
      <c r="BJ17" s="30">
        <f>$D$4+(MIN(km!BI12,60)/20+MIN(MAX(km!BI12-60,0),540)/15+MIN(MAX(km!BI12-600,0),400)/11.428+MIN(MAX(km!BI12-1000,0),200)/13.333+MIN(MAX(km!BI12-1200,0),200)/11+MIN(MAX(km!BI12-1400,0),400)/10+MIN(MAX(km!BI12-1800,0),200)/9+1/120)/24</f>
        <v>6.6931967106864825</v>
      </c>
      <c r="BK17" s="25" t="s">
        <v>17</v>
      </c>
    </row>
    <row r="18" spans="1:63" ht="12.75">
      <c r="A18" s="25" t="s">
        <v>18</v>
      </c>
      <c r="B18" s="26">
        <f>$B$4+(MIN(km!C13,200)/34+MIN(MAX(km!C13-200,0),200)/32+MIN(MAX(km!C13-400,0),200)/30+MIN(MAX(km!C13-600,0),400)/28+1/120)/24</f>
        <v>0.01627859477124183</v>
      </c>
      <c r="C18" s="27" t="s">
        <v>3</v>
      </c>
      <c r="D18" s="28">
        <f>$D$4+(MIN(km!C13,60)/20+MIN(MAX(km!C13-60,0),540)/15+MIN(MAX(km!C13-600,0),400)/11.428+1/120)/24</f>
        <v>0.06909722222222223</v>
      </c>
      <c r="E18" s="26">
        <f>$B$4+(MIN(km!F13,200)/34+MIN(MAX(km!F13-200,0),200)/32+MIN(MAX(km!F13-400,0),200)/30+MIN(MAX(km!F13-600,0),400)/28+1/120)/24</f>
        <v>0.13882761437908497</v>
      </c>
      <c r="F18" s="27" t="s">
        <v>3</v>
      </c>
      <c r="G18" s="30">
        <f>$D$4+(MIN(km!F13,60)/20+MIN(MAX(km!F13-60,0),540)/15+MIN(MAX(km!F13-600,0),400)/11.428+1/120)/24</f>
        <v>0.31423611111111116</v>
      </c>
      <c r="H18" s="26">
        <f>$B$4+(MIN(km!I13,200)/34+MIN(MAX(km!I13-200,0),200)/32+MIN(MAX(km!I13-400,0),200)/30+MIN(MAX(km!I13-600,0),400)/28+1/120)/24</f>
        <v>0.2623723447712419</v>
      </c>
      <c r="I18" s="27" t="s">
        <v>3</v>
      </c>
      <c r="J18" s="30">
        <f>$D$4+(MIN(km!I13,60)/20+MIN(MAX(km!I13-60,0),540)/15+MIN(MAX(km!I13-600,0),400)/11.428+1/120)/24</f>
        <v>0.5920138888888888</v>
      </c>
      <c r="K18" s="26">
        <f>$B$4+(MIN(km!L13,200)/34+MIN(MAX(km!L13-200,0),200)/32+MIN(MAX(km!L13-400,0),200)/30+MIN(MAX(km!L13-600,0),400)/28+1/120)/24</f>
        <v>0.39258067810457514</v>
      </c>
      <c r="L18" s="27" t="s">
        <v>3</v>
      </c>
      <c r="M18" s="30">
        <f>$D$4+(MIN(km!L13,60)/20+MIN(MAX(km!L13-60,0),540)/15+MIN(MAX(km!L13-600,0),400)/11.428+1/120)/24</f>
        <v>0.8697916666666666</v>
      </c>
      <c r="N18" s="31">
        <f>$B$4+(MIN(km!O13,200)/34+MIN(MAX(km!O13-200,0),200)/32+MIN(MAX(km!O13-400,0),200)/30+MIN(MAX(km!O13-600,0),400)/28+1/120)/24</f>
        <v>0.5239174836601307</v>
      </c>
      <c r="O18" s="27" t="s">
        <v>3</v>
      </c>
      <c r="P18" s="30">
        <f>$D$4+(MIN(km!O13,60)/20+MIN(MAX(km!O13-60,0),540)/15+MIN(MAX(km!O13-600,0),400)/11.428+1/120)/24</f>
        <v>1.1475694444444446</v>
      </c>
      <c r="Q18" s="26">
        <f>$B$4+(MIN(km!R13,200)/34+MIN(MAX(km!R13-200,0),200)/32+MIN(MAX(km!R13-400,0),200)/30+MIN(MAX(km!R13-600,0),400)/28+1/120)/24</f>
        <v>0.6628063725490195</v>
      </c>
      <c r="R18" s="27" t="s">
        <v>3</v>
      </c>
      <c r="S18" s="30">
        <f>$D$4+(MIN(km!R13,60)/20+MIN(MAX(km!R13-60,0),540)/15+MIN(MAX(km!R13-600,0),400)/11.428+1/120)/24</f>
        <v>1.4253472222222223</v>
      </c>
      <c r="T18" s="26">
        <f>$B$4+(MIN(km!U13,200)/34+MIN(MAX(km!U13-200,0),200)/32+MIN(MAX(km!U13-400,0),200)/30+MIN(MAX(km!U13-600,0),400)/28+1/120)/24</f>
        <v>0.8029849439775911</v>
      </c>
      <c r="U18" s="27" t="s">
        <v>3</v>
      </c>
      <c r="V18" s="30">
        <f>$D$4+(MIN(km!U13,60)/20+MIN(MAX(km!U13-60,0),540)/15+MIN(MAX(km!U13-600,0),400)/11.428+1/120)/24</f>
        <v>1.7144120921323844</v>
      </c>
      <c r="W18" s="26">
        <f>$B$4+(MIN(km!X13,200)/34+MIN(MAX(km!X13-200,0),200)/32+MIN(MAX(km!X13-400,0),200)/30+MIN(MAX(km!X13-600,0),400)/28+1/120)/24</f>
        <v>0.9517944677871149</v>
      </c>
      <c r="X18" s="27" t="s">
        <v>3</v>
      </c>
      <c r="Y18" s="30">
        <f>$D$4+(MIN(km!X13,60)/20+MIN(MAX(km!X13-60,0),540)/15+MIN(MAX(km!X13-600,0),400)/11.428+1/120)/24</f>
        <v>2.0790136555438883</v>
      </c>
      <c r="Z18" s="26">
        <f>$B$4+(MIN(km!AA13,200)/34+MIN(MAX(km!AA13-200,0),200)/32+MIN(MAX(km!AA13-400,0),200)/30+MIN(MAX(km!AA13-600,0),400)/28+1/120)/24</f>
        <v>1.1006039915966388</v>
      </c>
      <c r="AA18" s="27" t="s">
        <v>3</v>
      </c>
      <c r="AB18" s="30">
        <f>$D$4+(MIN(km!AA13,60)/20+MIN(MAX(km!AA13-60,0),540)/15+MIN(MAX(km!AA13-600,0),400)/11.428+1/120)/24</f>
        <v>2.443615218955392</v>
      </c>
      <c r="AC18" s="26">
        <f>$B$4+(MIN(km!AD13,200)/34+MIN(MAX(km!AD13-200,0),200)/32+MIN(MAX(km!AD13-400,0),200)/30+MIN(MAX(km!AD13-600,0),400)/28+1/120)/24</f>
        <v>1.2494135154061625</v>
      </c>
      <c r="AD18" s="27" t="s">
        <v>3</v>
      </c>
      <c r="AE18" s="30">
        <f>$D$4+(MIN(km!AD13,60)/20+MIN(MAX(km!AD13-60,0),540)/15+MIN(MAX(km!AD13-600,0),400)/11.428+1/120)/24</f>
        <v>2.8082167823668964</v>
      </c>
      <c r="AF18" s="25" t="s">
        <v>18</v>
      </c>
      <c r="AG18" s="26">
        <f>$B$4+(MIN(km!AH13,200)/34+MIN(MAX(km!AH13-200,0),200)/32+MIN(MAX(km!AH13-400,0),200)/30+MIN(MAX(km!AH13-600,0),400)/28+MIN(MAX(km!AH13-1000,0),200)/26+1/120)/24</f>
        <v>1.3997111344537816</v>
      </c>
      <c r="AH18" s="27" t="s">
        <v>3</v>
      </c>
      <c r="AI18" s="30">
        <f>$D$4+(MIN(km!AH13,60)/20+MIN(MAX(km!AH13-60,0),540)/15+MIN(MAX(km!AH13-600,0),400)/11.428+MIN(MAX(km!AH13-1000,0),200)/13.333+1/120)/24</f>
        <v>3.166046158185296</v>
      </c>
      <c r="AJ18" s="26">
        <f>$B$4+(MIN(km!AK13,200)/34+MIN(MAX(km!AK13-200,0),200)/32+MIN(MAX(km!AK13-400,0),200)/30+MIN(MAX(km!AK13-600,0),400)/28+MIN(MAX(km!AK13-1000,0),200)/26+1/120)/24</f>
        <v>1.559967544710192</v>
      </c>
      <c r="AK18" s="27" t="s">
        <v>3</v>
      </c>
      <c r="AL18" s="30">
        <f>$D$4+(MIN(km!AK13,60)/20+MIN(MAX(km!AK13-60,0),540)/15+MIN(MAX(km!AK13-600,0),400)/11.428+MIN(MAX(km!AK13-1000,0),200)/13.333+1/120)/24</f>
        <v>3.4785539708806135</v>
      </c>
      <c r="AM18" s="26">
        <f>$B$4+(MIN(km!AN13,200)/34+MIN(MAX(km!AN13-200,0),200)/32+MIN(MAX(km!AN13-400,0),200)/30+MIN(MAX(km!AN13-600,0),400)/28+MIN(MAX(km!AN13-1000,0),200)/26+MIN(MAX(km!AN13-1200,0),400)/25+1/120)/24</f>
        <v>1.7210572882999358</v>
      </c>
      <c r="AN18" s="27" t="s">
        <v>3</v>
      </c>
      <c r="AO18" s="30">
        <f>$D$4+(MIN(km!AN13,60)/20+MIN(MAX(km!AN13-60,0),540)/15+MIN(MAX(km!AN13-600,0),400)/11.428+MIN(MAX(km!AN13-1000,0),200)/13.333+MIN(MAX(km!AN13-1200,0),200)/11+1/120)/24</f>
        <v>3.799678192167964</v>
      </c>
      <c r="AP18" s="26">
        <f>$B$4+(MIN(km!AQ13,200)/34+MIN(MAX(km!AQ13-200,0),200)/32+MIN(MAX(km!AQ13-400,0),200)/30+MIN(MAX(km!AQ13-600,0),400)/28+MIN(MAX(km!AQ13-1000,0),200)/26+MIN(MAX(km!AQ13-1200,0),400)/25+1/120)/24</f>
        <v>1.887723954966602</v>
      </c>
      <c r="AQ18" s="27" t="s">
        <v>3</v>
      </c>
      <c r="AR18" s="30">
        <f>$D$4+(MIN(km!AQ13,60)/20+MIN(MAX(km!AQ13-60,0),540)/15+MIN(MAX(km!AQ13-600,0),400)/11.428+MIN(MAX(km!AQ13-1000,0),200)/13.333+MIN(MAX(km!AQ13-1200,0),200)/11+1/120)/24</f>
        <v>4.178466070955843</v>
      </c>
      <c r="AS18" s="26">
        <f>$B$4+(MIN(km!AT13,200)/34+MIN(MAX(km!AT13-200,0),200)/32+MIN(MAX(km!AT13-400,0),200)/30+MIN(MAX(km!AT13-600,0),400)/28+MIN(MAX(km!AT13-1000,0),200)/26+MIN(MAX(km!AT13-1200,0),400)/25+1/120)/24</f>
        <v>2.0543906216332686</v>
      </c>
      <c r="AT18" s="27" t="s">
        <v>3</v>
      </c>
      <c r="AU18" s="30">
        <f>$D$4+(MIN(km!AT13,60)/20+MIN(MAX(km!AT13-60,0),540)/15+MIN(MAX(km!AT13-600,0),400)/11.428+MIN(MAX(km!AT13-1000,0),200)/13.333+MIN(MAX(km!AT13-1200,0),200)/11+MIN(MAX(km!AT13-1400,0),200)/10+1/120)/24</f>
        <v>4.5621781921679645</v>
      </c>
      <c r="AV18" s="26">
        <f>$B$4+(MIN(km!AW13,200)/34+MIN(MAX(km!AW13-200,0),200)/32+MIN(MAX(km!AW13-400,0),200)/30+MIN(MAX(km!AW13-600,0),400)/28+MIN(MAX(km!AW13-1000,0),200)/26+MIN(MAX(km!AW13-1200,0),800)/25+1/120)/24</f>
        <v>2.2210572882999355</v>
      </c>
      <c r="AW18" s="27" t="s">
        <v>3</v>
      </c>
      <c r="AX18" s="30">
        <f>$D$4+(MIN(km!AW13,60)/20+MIN(MAX(km!AW13-60,0),540)/15+MIN(MAX(km!AW13-600,0),400)/11.428+MIN(MAX(km!AW13-1000,0),200)/13.333+MIN(MAX(km!AW13-1200,0),200)/11+MIN(MAX(km!AW13-1400,0),400)/10+1/120)/24</f>
        <v>4.978844858834631</v>
      </c>
      <c r="AY18" s="26">
        <f>$B$4+(MIN(km!AZ13,200)/34+MIN(MAX(km!AZ13-200,0),200)/32+MIN(MAX(km!AZ13-400,0),200)/30+MIN(MAX(km!AZ13-600,0),400)/28+MIN(MAX(km!AZ13-1000,0),200)/26+MIN(MAX(km!AZ13-1200,0),800)/25+1/120)/24</f>
        <v>2.387723954966602</v>
      </c>
      <c r="AZ18" s="27" t="s">
        <v>3</v>
      </c>
      <c r="BA18" s="30">
        <f>$D$4+(MIN(km!AZ13,60)/20+MIN(MAX(km!AZ13-60,0),540)/15+MIN(MAX(km!AZ13-600,0),400)/11.428+MIN(MAX(km!AZ13-1000,0),200)/13.333+MIN(MAX(km!AZ13-1200,0),200)/11+MIN(MAX(km!AZ13-1400,0),400)/10+1/120)/24</f>
        <v>5.3955115255012975</v>
      </c>
      <c r="BB18" s="26">
        <f>$B$4+(MIN(km!BC13,200)/34+MIN(MAX(km!BC13-200,0),200)/32+MIN(MAX(km!BC13-400,0),200)/30+MIN(MAX(km!BC13-600,0),400)/28+MIN(MAX(km!BC13-1000,0),200)/26+MIN(MAX(km!BC13-1200,0),800)/25+1/120)/24</f>
        <v>2.5543906216332686</v>
      </c>
      <c r="BC18" s="27" t="s">
        <v>3</v>
      </c>
      <c r="BD18" s="30">
        <f>$D$4+(MIN(km!BC13,60)/20+MIN(MAX(km!BC13-60,0),540)/15+MIN(MAX(km!BC13-600,0),400)/11.428+MIN(MAX(km!BC13-1000,0),200)/13.333+MIN(MAX(km!BC13-1200,0),200)/11+MIN(MAX(km!BC13-1400,0),400)/10+1/120)/24</f>
        <v>5.8121781921679645</v>
      </c>
      <c r="BE18" s="26">
        <f>$B$4+(MIN(km!BF13,200)/34+MIN(MAX(km!BF13-200,0),200)/32+MIN(MAX(km!BF13-400,0),200)/30+MIN(MAX(km!BF13-600,0),400)/28+MIN(MAX(km!BF13-1000,0),200)/26+MIN(MAX(km!BF13-1200,0),600)/25+MIN(MAX(km!BF13-1800,0),200)/24+1/120)/24</f>
        <v>2.7219600660777137</v>
      </c>
      <c r="BF18" s="27" t="s">
        <v>3</v>
      </c>
      <c r="BG18" s="30">
        <f>$D$4+(MIN(km!BF13,60)/20+MIN(MAX(km!BF13-60,0),540)/15+MIN(MAX(km!BF13-600,0),400)/11.428+MIN(MAX(km!BF13-1000,0),200)/13.333+MIN(MAX(km!BF13-1200,0),200)/11+MIN(MAX(km!BF13-1400,0),400)/10+MIN(MAX(km!BF13-1800,0),200)/9+1/120)/24</f>
        <v>6.234863377353149</v>
      </c>
      <c r="BH18" s="26">
        <f>$B$4+(MIN(km!BI13,200)/34+MIN(MAX(km!BI13-200,0),200)/32+MIN(MAX(km!BI13-400,0),200)/30+MIN(MAX(km!BI13-600,0),400)/28+MIN(MAX(km!BI13-1000,0),200)/26+MIN(MAX(km!BI13-1200,0),600)/25+MIN(MAX(km!BI13-1800,0),200)/24+1/120)/24</f>
        <v>2.8955711771888244</v>
      </c>
      <c r="BI18" s="27" t="s">
        <v>3</v>
      </c>
      <c r="BJ18" s="30">
        <f>$D$4+(MIN(km!BI13,60)/20+MIN(MAX(km!BI13-60,0),540)/15+MIN(MAX(km!BI13-600,0),400)/11.428+MIN(MAX(km!BI13-1000,0),200)/13.333+MIN(MAX(km!BI13-1200,0),200)/11+MIN(MAX(km!BI13-1400,0),400)/10+MIN(MAX(km!BI13-1800,0),200)/9+1/120)/24</f>
        <v>6.697826340316111</v>
      </c>
      <c r="BK18" s="25" t="s">
        <v>18</v>
      </c>
    </row>
    <row r="19" spans="1:63" ht="12.75">
      <c r="A19" s="25" t="s">
        <v>19</v>
      </c>
      <c r="B19" s="26">
        <f>$B$4+(MIN(km!C14,200)/34+MIN(MAX(km!C14-200,0),200)/32+MIN(MAX(km!C14-400,0),200)/30+MIN(MAX(km!C14-600,0),400)/28+1/120)/24</f>
        <v>0.01750408496732026</v>
      </c>
      <c r="C19" s="27" t="s">
        <v>3</v>
      </c>
      <c r="D19" s="28">
        <f>$D$4+(MIN(km!C14,60)/20+MIN(MAX(km!C14-60,0),540)/15+MIN(MAX(km!C14-600,0),400)/11.428+1/120)/24</f>
        <v>0.07118055555555555</v>
      </c>
      <c r="E19" s="26">
        <f>$B$4+(MIN(km!F14,200)/34+MIN(MAX(km!F14-200,0),200)/32+MIN(MAX(km!F14-400,0),200)/30+MIN(MAX(km!F14-600,0),400)/28+1/120)/24</f>
        <v>0.1400531045751634</v>
      </c>
      <c r="F19" s="27" t="s">
        <v>3</v>
      </c>
      <c r="G19" s="30">
        <f>$D$4+(MIN(km!F14,60)/20+MIN(MAX(km!F14-60,0),540)/15+MIN(MAX(km!F14-600,0),400)/11.428+1/120)/24</f>
        <v>0.31701388888888893</v>
      </c>
      <c r="H19" s="26">
        <f>$B$4+(MIN(km!I14,200)/34+MIN(MAX(km!I14-200,0),200)/32+MIN(MAX(km!I14-400,0),200)/30+MIN(MAX(km!I14-600,0),400)/28+1/120)/24</f>
        <v>0.2636744281045752</v>
      </c>
      <c r="I19" s="27" t="s">
        <v>3</v>
      </c>
      <c r="J19" s="30">
        <f>$D$4+(MIN(km!I14,60)/20+MIN(MAX(km!I14-60,0),540)/15+MIN(MAX(km!I14-600,0),400)/11.428+1/120)/24</f>
        <v>0.5947916666666666</v>
      </c>
      <c r="K19" s="26">
        <f>$B$4+(MIN(km!L14,200)/34+MIN(MAX(km!L14-200,0),200)/32+MIN(MAX(km!L14-400,0),200)/30+MIN(MAX(km!L14-600,0),400)/28+1/120)/24</f>
        <v>0.3938827614379085</v>
      </c>
      <c r="L19" s="27" t="s">
        <v>3</v>
      </c>
      <c r="M19" s="30">
        <f>$D$4+(MIN(km!L14,60)/20+MIN(MAX(km!L14-60,0),540)/15+MIN(MAX(km!L14-600,0),400)/11.428+1/120)/24</f>
        <v>0.8725694444444444</v>
      </c>
      <c r="N19" s="31">
        <f>$B$4+(MIN(km!O14,200)/34+MIN(MAX(km!O14-200,0),200)/32+MIN(MAX(km!O14-400,0),200)/30+MIN(MAX(km!O14-600,0),400)/28+1/120)/24</f>
        <v>0.5253063725490196</v>
      </c>
      <c r="O19" s="27" t="s">
        <v>3</v>
      </c>
      <c r="P19" s="30">
        <f>$D$4+(MIN(km!O14,60)/20+MIN(MAX(km!O14-60,0),540)/15+MIN(MAX(km!O14-600,0),400)/11.428+1/120)/24</f>
        <v>1.1503472222222224</v>
      </c>
      <c r="Q19" s="26">
        <f>$B$4+(MIN(km!R14,200)/34+MIN(MAX(km!R14-200,0),200)/32+MIN(MAX(km!R14-400,0),200)/30+MIN(MAX(km!R14-600,0),400)/28+1/120)/24</f>
        <v>0.6641952614379085</v>
      </c>
      <c r="R19" s="27" t="s">
        <v>3</v>
      </c>
      <c r="S19" s="30">
        <f>$D$4+(MIN(km!R14,60)/20+MIN(MAX(km!R14-60,0),540)/15+MIN(MAX(km!R14-600,0),400)/11.428+1/120)/24</f>
        <v>1.428125</v>
      </c>
      <c r="T19" s="26">
        <f>$B$4+(MIN(km!U14,200)/34+MIN(MAX(km!U14-200,0),200)/32+MIN(MAX(km!U14-400,0),200)/30+MIN(MAX(km!U14-600,0),400)/28+1/120)/24</f>
        <v>0.8044730392156864</v>
      </c>
      <c r="U19" s="27" t="s">
        <v>3</v>
      </c>
      <c r="V19" s="30">
        <f>$D$4+(MIN(km!U14,60)/20+MIN(MAX(km!U14-60,0),540)/15+MIN(MAX(km!U14-600,0),400)/11.428+1/120)/24</f>
        <v>1.7180581077664996</v>
      </c>
      <c r="W19" s="26">
        <f>$B$4+(MIN(km!X14,200)/34+MIN(MAX(km!X14-200,0),200)/32+MIN(MAX(km!X14-400,0),200)/30+MIN(MAX(km!X14-600,0),400)/28+1/120)/24</f>
        <v>0.9532825630252102</v>
      </c>
      <c r="X19" s="27" t="s">
        <v>3</v>
      </c>
      <c r="Y19" s="30">
        <f>$D$4+(MIN(km!X14,60)/20+MIN(MAX(km!X14-60,0),540)/15+MIN(MAX(km!X14-600,0),400)/11.428+1/120)/24</f>
        <v>2.082659671178003</v>
      </c>
      <c r="Z19" s="26">
        <f>$B$4+(MIN(km!AA14,200)/34+MIN(MAX(km!AA14-200,0),200)/32+MIN(MAX(km!AA14-400,0),200)/30+MIN(MAX(km!AA14-600,0),400)/28+1/120)/24</f>
        <v>1.102092086834734</v>
      </c>
      <c r="AA19" s="27" t="s">
        <v>3</v>
      </c>
      <c r="AB19" s="30">
        <f>$D$4+(MIN(km!AA14,60)/20+MIN(MAX(km!AA14-60,0),540)/15+MIN(MAX(km!AA14-600,0),400)/11.428+1/120)/24</f>
        <v>2.447261234589507</v>
      </c>
      <c r="AC19" s="26">
        <f>$B$4+(MIN(km!AD14,200)/34+MIN(MAX(km!AD14-200,0),200)/32+MIN(MAX(km!AD14-400,0),200)/30+MIN(MAX(km!AD14-600,0),400)/28+1/120)/24</f>
        <v>1.2509016106442576</v>
      </c>
      <c r="AD19" s="27" t="s">
        <v>3</v>
      </c>
      <c r="AE19" s="30">
        <f>$D$4+(MIN(km!AD14,60)/20+MIN(MAX(km!AD14-60,0),540)/15+MIN(MAX(km!AD14-600,0),400)/11.428+1/120)/24</f>
        <v>2.811862798001011</v>
      </c>
      <c r="AF19" s="25" t="s">
        <v>19</v>
      </c>
      <c r="AG19" s="26">
        <f>$B$4+(MIN(km!AH14,200)/34+MIN(MAX(km!AH14-200,0),200)/32+MIN(MAX(km!AH14-400,0),200)/30+MIN(MAX(km!AH14-600,0),400)/28+MIN(MAX(km!AH14-1000,0),200)/26+1/120)/24</f>
        <v>1.401313698556346</v>
      </c>
      <c r="AH19" s="27" t="s">
        <v>3</v>
      </c>
      <c r="AI19" s="30">
        <f>$D$4+(MIN(km!AH14,60)/20+MIN(MAX(km!AH14-60,0),540)/15+MIN(MAX(km!AH14-600,0),400)/11.428+MIN(MAX(km!AH14-1000,0),200)/13.333+1/120)/24</f>
        <v>3.169171236312249</v>
      </c>
      <c r="AJ19" s="26">
        <f>$B$4+(MIN(km!AK14,200)/34+MIN(MAX(km!AK14-200,0),200)/32+MIN(MAX(km!AK14-400,0),200)/30+MIN(MAX(km!AK14-600,0),400)/28+MIN(MAX(km!AK14-1000,0),200)/26+1/120)/24</f>
        <v>1.561570108812756</v>
      </c>
      <c r="AK19" s="27" t="s">
        <v>3</v>
      </c>
      <c r="AL19" s="30">
        <f>$D$4+(MIN(km!AK14,60)/20+MIN(MAX(km!AK14-60,0),540)/15+MIN(MAX(km!AK14-600,0),400)/11.428+MIN(MAX(km!AK14-1000,0),200)/13.333+1/120)/24</f>
        <v>3.4816790490075666</v>
      </c>
      <c r="AM19" s="26">
        <f>$B$4+(MIN(km!AN14,200)/34+MIN(MAX(km!AN14-200,0),200)/32+MIN(MAX(km!AN14-400,0),200)/30+MIN(MAX(km!AN14-600,0),400)/28+MIN(MAX(km!AN14-1000,0),200)/26+MIN(MAX(km!AN14-1200,0),400)/25+1/120)/24</f>
        <v>1.7227239549666022</v>
      </c>
      <c r="AN19" s="27" t="s">
        <v>3</v>
      </c>
      <c r="AO19" s="30">
        <f>$D$4+(MIN(km!AN14,60)/20+MIN(MAX(km!AN14-60,0),540)/15+MIN(MAX(km!AN14-600,0),400)/11.428+MIN(MAX(km!AN14-1000,0),200)/13.333+MIN(MAX(km!AN14-1200,0),200)/11+1/120)/24</f>
        <v>3.8034660709558423</v>
      </c>
      <c r="AP19" s="26">
        <f>$B$4+(MIN(km!AQ14,200)/34+MIN(MAX(km!AQ14-200,0),200)/32+MIN(MAX(km!AQ14-400,0),200)/30+MIN(MAX(km!AQ14-600,0),400)/28+MIN(MAX(km!AQ14-1000,0),200)/26+MIN(MAX(km!AQ14-1200,0),400)/25+1/120)/24</f>
        <v>1.889390621633269</v>
      </c>
      <c r="AQ19" s="27" t="s">
        <v>3</v>
      </c>
      <c r="AR19" s="30">
        <f>$D$4+(MIN(km!AQ14,60)/20+MIN(MAX(km!AQ14-60,0),540)/15+MIN(MAX(km!AQ14-600,0),400)/11.428+MIN(MAX(km!AQ14-1000,0),200)/13.333+MIN(MAX(km!AQ14-1200,0),200)/11+1/120)/24</f>
        <v>4.182253949743721</v>
      </c>
      <c r="AS19" s="26">
        <f>$B$4+(MIN(km!AT14,200)/34+MIN(MAX(km!AT14-200,0),200)/32+MIN(MAX(km!AT14-400,0),200)/30+MIN(MAX(km!AT14-600,0),400)/28+MIN(MAX(km!AT14-1000,0),200)/26+MIN(MAX(km!AT14-1200,0),400)/25+1/120)/24</f>
        <v>2.0560572882999355</v>
      </c>
      <c r="AT19" s="27" t="s">
        <v>3</v>
      </c>
      <c r="AU19" s="30">
        <f>$D$4+(MIN(km!AT14,60)/20+MIN(MAX(km!AT14-60,0),540)/15+MIN(MAX(km!AT14-600,0),400)/11.428+MIN(MAX(km!AT14-1000,0),200)/13.333+MIN(MAX(km!AT14-1200,0),200)/11+MIN(MAX(km!AT14-1400,0),200)/10+1/120)/24</f>
        <v>4.566344858834631</v>
      </c>
      <c r="AV19" s="26">
        <f>$B$4+(MIN(km!AW14,200)/34+MIN(MAX(km!AW14-200,0),200)/32+MIN(MAX(km!AW14-400,0),200)/30+MIN(MAX(km!AW14-600,0),400)/28+MIN(MAX(km!AW14-1000,0),200)/26+MIN(MAX(km!AW14-1200,0),800)/25+1/120)/24</f>
        <v>2.2227239549666025</v>
      </c>
      <c r="AW19" s="27" t="s">
        <v>3</v>
      </c>
      <c r="AX19" s="30">
        <f>$D$4+(MIN(km!AW14,60)/20+MIN(MAX(km!AW14-60,0),540)/15+MIN(MAX(km!AW14-600,0),400)/11.428+MIN(MAX(km!AW14-1000,0),200)/13.333+MIN(MAX(km!AW14-1200,0),200)/11+MIN(MAX(km!AW14-1400,0),400)/10+1/120)/24</f>
        <v>4.983011525501298</v>
      </c>
      <c r="AY19" s="26">
        <f>$B$4+(MIN(km!AZ14,200)/34+MIN(MAX(km!AZ14-200,0),200)/32+MIN(MAX(km!AZ14-400,0),200)/30+MIN(MAX(km!AZ14-600,0),400)/28+MIN(MAX(km!AZ14-1000,0),200)/26+MIN(MAX(km!AZ14-1200,0),800)/25+1/120)/24</f>
        <v>2.389390621633269</v>
      </c>
      <c r="AZ19" s="27" t="s">
        <v>3</v>
      </c>
      <c r="BA19" s="30">
        <f>$D$4+(MIN(km!AZ14,60)/20+MIN(MAX(km!AZ14-60,0),540)/15+MIN(MAX(km!AZ14-600,0),400)/11.428+MIN(MAX(km!AZ14-1000,0),200)/13.333+MIN(MAX(km!AZ14-1200,0),200)/11+MIN(MAX(km!AZ14-1400,0),400)/10+1/120)/24</f>
        <v>5.399678192167964</v>
      </c>
      <c r="BB19" s="26">
        <f>$B$4+(MIN(km!BC14,200)/34+MIN(MAX(km!BC14-200,0),200)/32+MIN(MAX(km!BC14-400,0),200)/30+MIN(MAX(km!BC14-600,0),400)/28+MIN(MAX(km!BC14-1000,0),200)/26+MIN(MAX(km!BC14-1200,0),800)/25+1/120)/24</f>
        <v>2.5560572882999355</v>
      </c>
      <c r="BC19" s="27" t="s">
        <v>3</v>
      </c>
      <c r="BD19" s="30">
        <f>$D$4+(MIN(km!BC14,60)/20+MIN(MAX(km!BC14-60,0),540)/15+MIN(MAX(km!BC14-600,0),400)/11.428+MIN(MAX(km!BC14-1000,0),200)/13.333+MIN(MAX(km!BC14-1200,0),200)/11+MIN(MAX(km!BC14-1400,0),400)/10+1/120)/24</f>
        <v>5.816344858834631</v>
      </c>
      <c r="BE19" s="26">
        <f>$B$4+(MIN(km!BF14,200)/34+MIN(MAX(km!BF14-200,0),200)/32+MIN(MAX(km!BF14-400,0),200)/30+MIN(MAX(km!BF14-600,0),400)/28+MIN(MAX(km!BF14-1000,0),200)/26+MIN(MAX(km!BF14-1200,0),600)/25+MIN(MAX(km!BF14-1800,0),200)/24+1/120)/24</f>
        <v>2.7236961771888244</v>
      </c>
      <c r="BF19" s="27" t="s">
        <v>3</v>
      </c>
      <c r="BG19" s="30">
        <f>$D$4+(MIN(km!BF14,60)/20+MIN(MAX(km!BF14-60,0),540)/15+MIN(MAX(km!BF14-600,0),400)/11.428+MIN(MAX(km!BF14-1000,0),200)/13.333+MIN(MAX(km!BF14-1200,0),200)/11+MIN(MAX(km!BF14-1400,0),400)/10+MIN(MAX(km!BF14-1800,0),200)/9+1/120)/24</f>
        <v>6.239493006982778</v>
      </c>
      <c r="BH19" s="26">
        <f>$B$4+(MIN(km!BI14,200)/34+MIN(MAX(km!BI14-200,0),200)/32+MIN(MAX(km!BI14-400,0),200)/30+MIN(MAX(km!BI14-600,0),400)/28+MIN(MAX(km!BI14-1000,0),200)/26+MIN(MAX(km!BI14-1200,0),600)/25+MIN(MAX(km!BI14-1800,0),200)/24+1/120)/24</f>
        <v>2.897307288299936</v>
      </c>
      <c r="BI19" s="27" t="s">
        <v>3</v>
      </c>
      <c r="BJ19" s="30">
        <f>$D$4+(MIN(km!BI14,60)/20+MIN(MAX(km!BI14-60,0),540)/15+MIN(MAX(km!BI14-600,0),400)/11.428+MIN(MAX(km!BI14-1000,0),200)/13.333+MIN(MAX(km!BI14-1200,0),200)/11+MIN(MAX(km!BI14-1400,0),400)/10+MIN(MAX(km!BI14-1800,0),200)/9+1/120)/24</f>
        <v>6.702455969945741</v>
      </c>
      <c r="BK19" s="25" t="s">
        <v>19</v>
      </c>
    </row>
    <row r="20" spans="1:63" ht="12.75">
      <c r="A20" s="32" t="s">
        <v>20</v>
      </c>
      <c r="B20" s="33">
        <f>$B$4+(MIN(km!C15,200)/34+MIN(MAX(km!C15-200,0),200)/32+MIN(MAX(km!C15-400,0),200)/30+MIN(MAX(km!C15-600,0),400)/28+1/120)/24</f>
        <v>0.018729575163398692</v>
      </c>
      <c r="C20" s="34" t="s">
        <v>3</v>
      </c>
      <c r="D20" s="35">
        <f>$D$4+(MIN(km!C15,60)/20+MIN(MAX(km!C15-60,0),540)/15+MIN(MAX(km!C15-600,0),400)/11.428+1/120)/24</f>
        <v>0.07326388888888888</v>
      </c>
      <c r="E20" s="33">
        <f>$B$4+(MIN(km!F15,200)/34+MIN(MAX(km!F15-200,0),200)/32+MIN(MAX(km!F15-400,0),200)/30+MIN(MAX(km!F15-600,0),400)/28+1/120)/24</f>
        <v>0.14127859477124183</v>
      </c>
      <c r="F20" s="34" t="s">
        <v>3</v>
      </c>
      <c r="G20" s="36">
        <f>$D$4+(MIN(km!F15,60)/20+MIN(MAX(km!F15-60,0),540)/15+MIN(MAX(km!F15-600,0),400)/11.428+1/120)/24</f>
        <v>0.3197916666666667</v>
      </c>
      <c r="H20" s="33">
        <f>$B$4+(MIN(km!I15,200)/34+MIN(MAX(km!I15-200,0),200)/32+MIN(MAX(km!I15-400,0),200)/30+MIN(MAX(km!I15-600,0),400)/28+1/120)/24</f>
        <v>0.2649765114379085</v>
      </c>
      <c r="I20" s="34" t="s">
        <v>3</v>
      </c>
      <c r="J20" s="36">
        <f>$D$4+(MIN(km!I15,60)/20+MIN(MAX(km!I15-60,0),540)/15+MIN(MAX(km!I15-600,0),400)/11.428+1/120)/24</f>
        <v>0.5975694444444444</v>
      </c>
      <c r="K20" s="33">
        <f>$B$4+(MIN(km!L15,200)/34+MIN(MAX(km!L15-200,0),200)/32+MIN(MAX(km!L15-400,0),200)/30+MIN(MAX(km!L15-600,0),400)/28+1/120)/24</f>
        <v>0.3951848447712418</v>
      </c>
      <c r="L20" s="34" t="s">
        <v>3</v>
      </c>
      <c r="M20" s="36">
        <f>$D$4+(MIN(km!L15,60)/20+MIN(MAX(km!L15-60,0),540)/15+MIN(MAX(km!L15-600,0),400)/11.428+1/120)/24</f>
        <v>0.8753472222222222</v>
      </c>
      <c r="N20" s="37">
        <f>$B$4+(MIN(km!O15,200)/34+MIN(MAX(km!O15-200,0),200)/32+MIN(MAX(km!O15-400,0),200)/30+MIN(MAX(km!O15-600,0),400)/28+1/120)/24</f>
        <v>0.5266952614379085</v>
      </c>
      <c r="O20" s="34" t="s">
        <v>3</v>
      </c>
      <c r="P20" s="36">
        <f>$D$4+(MIN(km!O15,60)/20+MIN(MAX(km!O15-60,0),540)/15+MIN(MAX(km!O15-600,0),400)/11.428+1/120)/24</f>
        <v>1.1531250000000002</v>
      </c>
      <c r="Q20" s="33">
        <f>$B$4+(MIN(km!R15,200)/34+MIN(MAX(km!R15-200,0),200)/32+MIN(MAX(km!R15-400,0),200)/30+MIN(MAX(km!R15-600,0),400)/28+1/120)/24</f>
        <v>0.6655841503267974</v>
      </c>
      <c r="R20" s="34" t="s">
        <v>3</v>
      </c>
      <c r="S20" s="36">
        <f>$D$4+(MIN(km!R15,60)/20+MIN(MAX(km!R15-60,0),540)/15+MIN(MAX(km!R15-600,0),400)/11.428+1/120)/24</f>
        <v>1.4309027777777776</v>
      </c>
      <c r="T20" s="33">
        <f>$B$4+(MIN(km!U15,200)/34+MIN(MAX(km!U15-200,0),200)/32+MIN(MAX(km!U15-400,0),200)/30+MIN(MAX(km!U15-600,0),400)/28+1/120)/24</f>
        <v>0.8059611344537815</v>
      </c>
      <c r="U20" s="34" t="s">
        <v>3</v>
      </c>
      <c r="V20" s="36">
        <f>$D$4+(MIN(km!U15,60)/20+MIN(MAX(km!U15-60,0),540)/15+MIN(MAX(km!U15-600,0),400)/11.428+1/120)/24</f>
        <v>1.7217041234006145</v>
      </c>
      <c r="W20" s="33">
        <f>$B$4+(MIN(km!X15,200)/34+MIN(MAX(km!X15-200,0),200)/32+MIN(MAX(km!X15-400,0),200)/30+MIN(MAX(km!X15-600,0),400)/28+1/120)/24</f>
        <v>0.9547706582633054</v>
      </c>
      <c r="X20" s="34" t="s">
        <v>3</v>
      </c>
      <c r="Y20" s="36">
        <f>$D$4+(MIN(km!X15,60)/20+MIN(MAX(km!X15-60,0),540)/15+MIN(MAX(km!X15-600,0),400)/11.428+1/120)/24</f>
        <v>2.086305686812118</v>
      </c>
      <c r="Z20" s="33">
        <f>$B$4+(MIN(km!AA15,200)/34+MIN(MAX(km!AA15-200,0),200)/32+MIN(MAX(km!AA15-400,0),200)/30+MIN(MAX(km!AA15-600,0),400)/28+1/120)/24</f>
        <v>1.103580182072829</v>
      </c>
      <c r="AA20" s="34" t="s">
        <v>3</v>
      </c>
      <c r="AB20" s="36">
        <f>$D$4+(MIN(km!AA15,60)/20+MIN(MAX(km!AA15-60,0),540)/15+MIN(MAX(km!AA15-600,0),400)/11.428+1/120)/24</f>
        <v>2.450907250223622</v>
      </c>
      <c r="AC20" s="33">
        <f>$B$4+(MIN(km!AD15,200)/34+MIN(MAX(km!AD15-200,0),200)/32+MIN(MAX(km!AD15-400,0),200)/30+MIN(MAX(km!AD15-600,0),400)/28+1/120)/24</f>
        <v>1.252389705882353</v>
      </c>
      <c r="AD20" s="34" t="s">
        <v>3</v>
      </c>
      <c r="AE20" s="36">
        <f>$D$4+(MIN(km!AD15,60)/20+MIN(MAX(km!AD15-60,0),540)/15+MIN(MAX(km!AD15-600,0),400)/11.428+1/120)/24</f>
        <v>2.815508813635126</v>
      </c>
      <c r="AF20" s="32" t="s">
        <v>20</v>
      </c>
      <c r="AG20" s="33">
        <f>$B$4+(MIN(km!AH15,200)/34+MIN(MAX(km!AH15-200,0),200)/32+MIN(MAX(km!AH15-400,0),200)/30+MIN(MAX(km!AH15-600,0),400)/28+MIN(MAX(km!AH15-1000,0),200)/26+1/120)/24</f>
        <v>1.40291626265891</v>
      </c>
      <c r="AH20" s="34" t="s">
        <v>3</v>
      </c>
      <c r="AI20" s="36">
        <f>$D$4+(MIN(km!AH15,60)/20+MIN(MAX(km!AH15-60,0),540)/15+MIN(MAX(km!AH15-600,0),400)/11.428+MIN(MAX(km!AH15-1000,0),200)/13.333+1/120)/24</f>
        <v>3.172296314439202</v>
      </c>
      <c r="AJ20" s="33">
        <f>$B$4+(MIN(km!AK15,200)/34+MIN(MAX(km!AK15-200,0),200)/32+MIN(MAX(km!AK15-400,0),200)/30+MIN(MAX(km!AK15-600,0),400)/28+MIN(MAX(km!AK15-1000,0),200)/26+1/120)/24</f>
        <v>1.56317267291532</v>
      </c>
      <c r="AK20" s="34" t="s">
        <v>3</v>
      </c>
      <c r="AL20" s="36">
        <f>$D$4+(MIN(km!AK15,60)/20+MIN(MAX(km!AK15-60,0),540)/15+MIN(MAX(km!AK15-600,0),400)/11.428+MIN(MAX(km!AK15-1000,0),200)/13.333+1/120)/24</f>
        <v>3.4848041271345194</v>
      </c>
      <c r="AM20" s="33">
        <f>$B$4+(MIN(km!AN15,200)/34+MIN(MAX(km!AN15-200,0),200)/32+MIN(MAX(km!AN15-400,0),200)/30+MIN(MAX(km!AN15-600,0),400)/28+MIN(MAX(km!AN15-1000,0),200)/26+MIN(MAX(km!AN15-1200,0),400)/25+1/120)/24</f>
        <v>1.724390621633269</v>
      </c>
      <c r="AN20" s="34" t="s">
        <v>3</v>
      </c>
      <c r="AO20" s="36">
        <f>$D$4+(MIN(km!AN15,60)/20+MIN(MAX(km!AN15-60,0),540)/15+MIN(MAX(km!AN15-600,0),400)/11.428+MIN(MAX(km!AN15-1000,0),200)/13.333+MIN(MAX(km!AN15-1200,0),200)/11+1/120)/24</f>
        <v>3.807253949743721</v>
      </c>
      <c r="AP20" s="33">
        <f>$B$4+(MIN(km!AQ15,200)/34+MIN(MAX(km!AQ15-200,0),200)/32+MIN(MAX(km!AQ15-400,0),200)/30+MIN(MAX(km!AQ15-600,0),400)/28+MIN(MAX(km!AQ15-1000,0),200)/26+MIN(MAX(km!AQ15-1200,0),400)/25+1/120)/24</f>
        <v>1.8910572882999357</v>
      </c>
      <c r="AQ20" s="34" t="s">
        <v>3</v>
      </c>
      <c r="AR20" s="36">
        <f>$D$4+(MIN(km!AQ15,60)/20+MIN(MAX(km!AQ15-60,0),540)/15+MIN(MAX(km!AQ15-600,0),400)/11.428+MIN(MAX(km!AQ15-1000,0),200)/13.333+MIN(MAX(km!AQ15-1200,0),200)/11+1/120)/24</f>
        <v>4.1860418285316</v>
      </c>
      <c r="AS20" s="33">
        <f>$B$4+(MIN(km!AT15,200)/34+MIN(MAX(km!AT15-200,0),200)/32+MIN(MAX(km!AT15-400,0),200)/30+MIN(MAX(km!AT15-600,0),400)/28+MIN(MAX(km!AT15-1000,0),200)/26+MIN(MAX(km!AT15-1200,0),400)/25+1/120)/24</f>
        <v>2.0577239549666024</v>
      </c>
      <c r="AT20" s="34" t="s">
        <v>3</v>
      </c>
      <c r="AU20" s="36">
        <f>$D$4+(MIN(km!AT15,60)/20+MIN(MAX(km!AT15-60,0),540)/15+MIN(MAX(km!AT15-600,0),400)/11.428+MIN(MAX(km!AT15-1000,0),200)/13.333+MIN(MAX(km!AT15-1200,0),200)/11+MIN(MAX(km!AT15-1400,0),200)/10+1/120)/24</f>
        <v>4.570511525501297</v>
      </c>
      <c r="AV20" s="33">
        <f>$B$4+(MIN(km!AW15,200)/34+MIN(MAX(km!AW15-200,0),200)/32+MIN(MAX(km!AW15-400,0),200)/30+MIN(MAX(km!AW15-600,0),400)/28+MIN(MAX(km!AW15-1000,0),200)/26+MIN(MAX(km!AW15-1200,0),800)/25+1/120)/24</f>
        <v>2.224390621633269</v>
      </c>
      <c r="AW20" s="34" t="s">
        <v>3</v>
      </c>
      <c r="AX20" s="36">
        <f>$D$4+(MIN(km!AW15,60)/20+MIN(MAX(km!AW15-60,0),540)/15+MIN(MAX(km!AW15-600,0),400)/11.428+MIN(MAX(km!AW15-1000,0),200)/13.333+MIN(MAX(km!AW15-1200,0),200)/11+MIN(MAX(km!AW15-1400,0),400)/10+1/120)/24</f>
        <v>4.987178192167964</v>
      </c>
      <c r="AY20" s="33">
        <f>$B$4+(MIN(km!AZ15,200)/34+MIN(MAX(km!AZ15-200,0),200)/32+MIN(MAX(km!AZ15-400,0),200)/30+MIN(MAX(km!AZ15-600,0),400)/28+MIN(MAX(km!AZ15-1000,0),200)/26+MIN(MAX(km!AZ15-1200,0),800)/25+1/120)/24</f>
        <v>2.3910572882999355</v>
      </c>
      <c r="AZ20" s="34" t="s">
        <v>3</v>
      </c>
      <c r="BA20" s="36">
        <f>$D$4+(MIN(km!AZ15,60)/20+MIN(MAX(km!AZ15-60,0),540)/15+MIN(MAX(km!AZ15-600,0),400)/11.428+MIN(MAX(km!AZ15-1000,0),200)/13.333+MIN(MAX(km!AZ15-1200,0),200)/11+MIN(MAX(km!AZ15-1400,0),400)/10+1/120)/24</f>
        <v>5.40384485883463</v>
      </c>
      <c r="BB20" s="33">
        <f>$B$4+(MIN(km!BC15,200)/34+MIN(MAX(km!BC15-200,0),200)/32+MIN(MAX(km!BC15-400,0),200)/30+MIN(MAX(km!BC15-600,0),400)/28+MIN(MAX(km!BC15-1000,0),200)/26+MIN(MAX(km!BC15-1200,0),800)/25+1/120)/24</f>
        <v>2.5577239549666024</v>
      </c>
      <c r="BC20" s="34" t="s">
        <v>3</v>
      </c>
      <c r="BD20" s="36">
        <f>$D$4+(MIN(km!BC15,60)/20+MIN(MAX(km!BC15-60,0),540)/15+MIN(MAX(km!BC15-600,0),400)/11.428+MIN(MAX(km!BC15-1000,0),200)/13.333+MIN(MAX(km!BC15-1200,0),200)/11+MIN(MAX(km!BC15-1400,0),400)/10+1/120)/24</f>
        <v>5.820511525501297</v>
      </c>
      <c r="BE20" s="33">
        <f>$B$4+(MIN(km!BF15,200)/34+MIN(MAX(km!BF15-200,0),200)/32+MIN(MAX(km!BF15-400,0),200)/30+MIN(MAX(km!BF15-600,0),400)/28+MIN(MAX(km!BF15-1000,0),200)/26+MIN(MAX(km!BF15-1200,0),600)/25+MIN(MAX(km!BF15-1800,0),200)/24+1/120)/24</f>
        <v>2.725432288299936</v>
      </c>
      <c r="BF20" s="34" t="s">
        <v>3</v>
      </c>
      <c r="BG20" s="36">
        <f>$D$4+(MIN(km!BF15,60)/20+MIN(MAX(km!BF15-60,0),540)/15+MIN(MAX(km!BF15-600,0),400)/11.428+MIN(MAX(km!BF15-1000,0),200)/13.333+MIN(MAX(km!BF15-1200,0),200)/11+MIN(MAX(km!BF15-1400,0),400)/10+MIN(MAX(km!BF15-1800,0),200)/9+1/120)/24</f>
        <v>6.244122636612408</v>
      </c>
      <c r="BH20" s="33">
        <f>$B$4+(MIN(km!BI15,200)/34+MIN(MAX(km!BI15-200,0),200)/32+MIN(MAX(km!BI15-400,0),200)/30+MIN(MAX(km!BI15-600,0),400)/28+MIN(MAX(km!BI15-1000,0),200)/26+MIN(MAX(km!BI15-1200,0),600)/25+MIN(MAX(km!BI15-1800,0),200)/24+1/120)/24</f>
        <v>2.899043399411047</v>
      </c>
      <c r="BI20" s="34" t="s">
        <v>3</v>
      </c>
      <c r="BJ20" s="36">
        <f>$D$4+(MIN(km!BI15,60)/20+MIN(MAX(km!BI15-60,0),540)/15+MIN(MAX(km!BI15-600,0),400)/11.428+MIN(MAX(km!BI15-1000,0),200)/13.333+MIN(MAX(km!BI15-1200,0),200)/11+MIN(MAX(km!BI15-1400,0),400)/10+MIN(MAX(km!BI15-1800,0),200)/9+1/120)/24</f>
        <v>6.707085599575371</v>
      </c>
      <c r="BK20" s="32" t="s">
        <v>20</v>
      </c>
    </row>
    <row r="21" spans="1:63" ht="12.75">
      <c r="A21" s="25" t="s">
        <v>21</v>
      </c>
      <c r="B21" s="26">
        <f>$B$4+(MIN(km!C16,200)/34+MIN(MAX(km!C16-200,0),200)/32+MIN(MAX(km!C16-400,0),200)/30+MIN(MAX(km!C16-600,0),400)/28+1/120)/24</f>
        <v>0.019955065359477126</v>
      </c>
      <c r="C21" s="27" t="s">
        <v>3</v>
      </c>
      <c r="D21" s="28">
        <f>$D$4+(MIN(km!C16,60)/20+MIN(MAX(km!C16-60,0),540)/15+MIN(MAX(km!C16-600,0),400)/11.428+1/120)/24</f>
        <v>0.07534722222222222</v>
      </c>
      <c r="E21" s="26">
        <f>$B$4+(MIN(km!F16,200)/34+MIN(MAX(km!F16-200,0),200)/32+MIN(MAX(km!F16-400,0),200)/30+MIN(MAX(km!F16-600,0),400)/28+1/120)/24</f>
        <v>0.14250408496732025</v>
      </c>
      <c r="F21" s="27" t="s">
        <v>3</v>
      </c>
      <c r="G21" s="30">
        <f>$D$4+(MIN(km!F16,60)/20+MIN(MAX(km!F16-60,0),540)/15+MIN(MAX(km!F16-600,0),400)/11.428+1/120)/24</f>
        <v>0.32256944444444446</v>
      </c>
      <c r="H21" s="26">
        <f>$B$4+(MIN(km!I16,200)/34+MIN(MAX(km!I16-200,0),200)/32+MIN(MAX(km!I16-400,0),200)/30+MIN(MAX(km!I16-600,0),400)/28+1/120)/24</f>
        <v>0.2662785947712419</v>
      </c>
      <c r="I21" s="27" t="s">
        <v>3</v>
      </c>
      <c r="J21" s="30">
        <f>$D$4+(MIN(km!I16,60)/20+MIN(MAX(km!I16-60,0),540)/15+MIN(MAX(km!I16-600,0),400)/11.428+1/120)/24</f>
        <v>0.6003472222222221</v>
      </c>
      <c r="K21" s="26">
        <f>$B$4+(MIN(km!L16,200)/34+MIN(MAX(km!L16-200,0),200)/32+MIN(MAX(km!L16-400,0),200)/30+MIN(MAX(km!L16-600,0),400)/28+1/120)/24</f>
        <v>0.39648692810457514</v>
      </c>
      <c r="L21" s="27" t="s">
        <v>3</v>
      </c>
      <c r="M21" s="30">
        <f>$D$4+(MIN(km!L16,60)/20+MIN(MAX(km!L16-60,0),540)/15+MIN(MAX(km!L16-600,0),400)/11.428+1/120)/24</f>
        <v>0.8781249999999999</v>
      </c>
      <c r="N21" s="31">
        <f>$B$4+(MIN(km!O16,200)/34+MIN(MAX(km!O16-200,0),200)/32+MIN(MAX(km!O16-400,0),200)/30+MIN(MAX(km!O16-600,0),400)/28+1/120)/24</f>
        <v>0.5280841503267973</v>
      </c>
      <c r="O21" s="27" t="s">
        <v>3</v>
      </c>
      <c r="P21" s="30">
        <f>$D$4+(MIN(km!O16,60)/20+MIN(MAX(km!O16-60,0),540)/15+MIN(MAX(km!O16-600,0),400)/11.428+1/120)/24</f>
        <v>1.155902777777778</v>
      </c>
      <c r="Q21" s="26">
        <f>$B$4+(MIN(km!R16,200)/34+MIN(MAX(km!R16-200,0),200)/32+MIN(MAX(km!R16-400,0),200)/30+MIN(MAX(km!R16-600,0),400)/28+1/120)/24</f>
        <v>0.6669730392156863</v>
      </c>
      <c r="R21" s="27" t="s">
        <v>3</v>
      </c>
      <c r="S21" s="30">
        <f>$D$4+(MIN(km!R16,60)/20+MIN(MAX(km!R16-60,0),540)/15+MIN(MAX(km!R16-600,0),400)/11.428+1/120)/24</f>
        <v>1.4336805555555556</v>
      </c>
      <c r="T21" s="26">
        <f>$B$4+(MIN(km!U16,200)/34+MIN(MAX(km!U16-200,0),200)/32+MIN(MAX(km!U16-400,0),200)/30+MIN(MAX(km!U16-600,0),400)/28+1/120)/24</f>
        <v>0.8074492296918768</v>
      </c>
      <c r="U21" s="27" t="s">
        <v>3</v>
      </c>
      <c r="V21" s="30">
        <f>$D$4+(MIN(km!U16,60)/20+MIN(MAX(km!U16-60,0),540)/15+MIN(MAX(km!U16-600,0),400)/11.428+1/120)/24</f>
        <v>1.7253501390347297</v>
      </c>
      <c r="W21" s="26">
        <f>$B$4+(MIN(km!X16,200)/34+MIN(MAX(km!X16-200,0),200)/32+MIN(MAX(km!X16-400,0),200)/30+MIN(MAX(km!X16-600,0),400)/28+1/120)/24</f>
        <v>0.9562587535014005</v>
      </c>
      <c r="X21" s="27" t="s">
        <v>3</v>
      </c>
      <c r="Y21" s="30">
        <f>$D$4+(MIN(km!X16,60)/20+MIN(MAX(km!X16-60,0),540)/15+MIN(MAX(km!X16-600,0),400)/11.428+1/120)/24</f>
        <v>2.0899517024462333</v>
      </c>
      <c r="Z21" s="26">
        <f>$B$4+(MIN(km!AA16,200)/34+MIN(MAX(km!AA16-200,0),200)/32+MIN(MAX(km!AA16-400,0),200)/30+MIN(MAX(km!AA16-600,0),400)/28+1/120)/24</f>
        <v>1.1050682773109244</v>
      </c>
      <c r="AA21" s="27" t="s">
        <v>3</v>
      </c>
      <c r="AB21" s="30">
        <f>$D$4+(MIN(km!AA16,60)/20+MIN(MAX(km!AA16-60,0),540)/15+MIN(MAX(km!AA16-600,0),400)/11.428+1/120)/24</f>
        <v>2.4545532658577374</v>
      </c>
      <c r="AC21" s="26">
        <f>$B$4+(MIN(km!AD16,200)/34+MIN(MAX(km!AD16-200,0),200)/32+MIN(MAX(km!AD16-400,0),200)/30+MIN(MAX(km!AD16-600,0),400)/28+1/120)/24</f>
        <v>1.2538778011204483</v>
      </c>
      <c r="AD21" s="27" t="s">
        <v>3</v>
      </c>
      <c r="AE21" s="30">
        <f>$D$4+(MIN(km!AD16,60)/20+MIN(MAX(km!AD16-60,0),540)/15+MIN(MAX(km!AD16-600,0),400)/11.428+1/120)/24</f>
        <v>2.8191548292692414</v>
      </c>
      <c r="AF21" s="25" t="s">
        <v>21</v>
      </c>
      <c r="AG21" s="26">
        <f>$B$4+(MIN(km!AH16,200)/34+MIN(MAX(km!AH16-200,0),200)/32+MIN(MAX(km!AH16-400,0),200)/30+MIN(MAX(km!AH16-600,0),400)/28+MIN(MAX(km!AH16-1000,0),200)/26+1/120)/24</f>
        <v>1.4045188267614739</v>
      </c>
      <c r="AH21" s="27" t="s">
        <v>3</v>
      </c>
      <c r="AI21" s="30">
        <f>$D$4+(MIN(km!AH16,60)/20+MIN(MAX(km!AH16-60,0),540)/15+MIN(MAX(km!AH16-600,0),400)/11.428+MIN(MAX(km!AH16-1000,0),200)/13.333+1/120)/24</f>
        <v>3.1754213925661556</v>
      </c>
      <c r="AJ21" s="26">
        <f>$B$4+(MIN(km!AK16,200)/34+MIN(MAX(km!AK16-200,0),200)/32+MIN(MAX(km!AK16-400,0),200)/30+MIN(MAX(km!AK16-600,0),400)/28+MIN(MAX(km!AK16-1000,0),200)/26+1/120)/24</f>
        <v>1.5647752370178842</v>
      </c>
      <c r="AK21" s="27" t="s">
        <v>3</v>
      </c>
      <c r="AL21" s="30">
        <f>$D$4+(MIN(km!AK16,60)/20+MIN(MAX(km!AK16-60,0),540)/15+MIN(MAX(km!AK16-600,0),400)/11.428+MIN(MAX(km!AK16-1000,0),200)/13.333+1/120)/24</f>
        <v>3.487929205261473</v>
      </c>
      <c r="AM21" s="26">
        <f>$B$4+(MIN(km!AN16,200)/34+MIN(MAX(km!AN16-200,0),200)/32+MIN(MAX(km!AN16-400,0),200)/30+MIN(MAX(km!AN16-600,0),400)/28+MIN(MAX(km!AN16-1000,0),200)/26+MIN(MAX(km!AN16-1200,0),400)/25+1/120)/24</f>
        <v>1.7260572882999357</v>
      </c>
      <c r="AN21" s="27" t="s">
        <v>3</v>
      </c>
      <c r="AO21" s="30">
        <f>$D$4+(MIN(km!AN16,60)/20+MIN(MAX(km!AN16-60,0),540)/15+MIN(MAX(km!AN16-600,0),400)/11.428+MIN(MAX(km!AN16-1000,0),200)/13.333+MIN(MAX(km!AN16-1200,0),200)/11+1/120)/24</f>
        <v>3.8110418285316</v>
      </c>
      <c r="AP21" s="26">
        <f>$B$4+(MIN(km!AQ16,200)/34+MIN(MAX(km!AQ16-200,0),200)/32+MIN(MAX(km!AQ16-400,0),200)/30+MIN(MAX(km!AQ16-600,0),400)/28+MIN(MAX(km!AQ16-1000,0),200)/26+MIN(MAX(km!AQ16-1200,0),400)/25+1/120)/24</f>
        <v>1.8927239549666022</v>
      </c>
      <c r="AQ21" s="27" t="s">
        <v>3</v>
      </c>
      <c r="AR21" s="30">
        <f>$D$4+(MIN(km!AQ16,60)/20+MIN(MAX(km!AQ16-60,0),540)/15+MIN(MAX(km!AQ16-600,0),400)/11.428+MIN(MAX(km!AQ16-1000,0),200)/13.333+MIN(MAX(km!AQ16-1200,0),200)/11+1/120)/24</f>
        <v>4.189829707319479</v>
      </c>
      <c r="AS21" s="26">
        <f>$B$4+(MIN(km!AT16,200)/34+MIN(MAX(km!AT16-200,0),200)/32+MIN(MAX(km!AT16-400,0),200)/30+MIN(MAX(km!AT16-600,0),400)/28+MIN(MAX(km!AT16-1000,0),200)/26+MIN(MAX(km!AT16-1200,0),400)/25+1/120)/24</f>
        <v>2.059390621633269</v>
      </c>
      <c r="AT21" s="27" t="s">
        <v>3</v>
      </c>
      <c r="AU21" s="30">
        <f>$D$4+(MIN(km!AT16,60)/20+MIN(MAX(km!AT16-60,0),540)/15+MIN(MAX(km!AT16-600,0),400)/11.428+MIN(MAX(km!AT16-1000,0),200)/13.333+MIN(MAX(km!AT16-1200,0),200)/11+MIN(MAX(km!AT16-1400,0),200)/10+1/120)/24</f>
        <v>4.574678192167964</v>
      </c>
      <c r="AV21" s="26">
        <f>$B$4+(MIN(km!AW16,200)/34+MIN(MAX(km!AW16-200,0),200)/32+MIN(MAX(km!AW16-400,0),200)/30+MIN(MAX(km!AW16-600,0),400)/28+MIN(MAX(km!AW16-1000,0),200)/26+MIN(MAX(km!AW16-1200,0),800)/25+1/120)/24</f>
        <v>2.2260572882999354</v>
      </c>
      <c r="AW21" s="27" t="s">
        <v>3</v>
      </c>
      <c r="AX21" s="30">
        <f>$D$4+(MIN(km!AW16,60)/20+MIN(MAX(km!AW16-60,0),540)/15+MIN(MAX(km!AW16-600,0),400)/11.428+MIN(MAX(km!AW16-1000,0),200)/13.333+MIN(MAX(km!AW16-1200,0),200)/11+MIN(MAX(km!AW16-1400,0),400)/10+1/120)/24</f>
        <v>4.991344858834631</v>
      </c>
      <c r="AY21" s="26">
        <f>$B$4+(MIN(km!AZ16,200)/34+MIN(MAX(km!AZ16-200,0),200)/32+MIN(MAX(km!AZ16-400,0),200)/30+MIN(MAX(km!AZ16-600,0),400)/28+MIN(MAX(km!AZ16-1000,0),200)/26+MIN(MAX(km!AZ16-1200,0),800)/25+1/120)/24</f>
        <v>2.3927239549666024</v>
      </c>
      <c r="AZ21" s="27" t="s">
        <v>3</v>
      </c>
      <c r="BA21" s="30">
        <f>$D$4+(MIN(km!AZ16,60)/20+MIN(MAX(km!AZ16-60,0),540)/15+MIN(MAX(km!AZ16-600,0),400)/11.428+MIN(MAX(km!AZ16-1000,0),200)/13.333+MIN(MAX(km!AZ16-1200,0),200)/11+MIN(MAX(km!AZ16-1400,0),400)/10+1/120)/24</f>
        <v>5.408011525501297</v>
      </c>
      <c r="BB21" s="26">
        <f>$B$4+(MIN(km!BC16,200)/34+MIN(MAX(km!BC16-200,0),200)/32+MIN(MAX(km!BC16-400,0),200)/30+MIN(MAX(km!BC16-600,0),400)/28+MIN(MAX(km!BC16-1000,0),200)/26+MIN(MAX(km!BC16-1200,0),800)/25+1/120)/24</f>
        <v>2.559390621633269</v>
      </c>
      <c r="BC21" s="27" t="s">
        <v>3</v>
      </c>
      <c r="BD21" s="30">
        <f>$D$4+(MIN(km!BC16,60)/20+MIN(MAX(km!BC16-60,0),540)/15+MIN(MAX(km!BC16-600,0),400)/11.428+MIN(MAX(km!BC16-1000,0),200)/13.333+MIN(MAX(km!BC16-1200,0),200)/11+MIN(MAX(km!BC16-1400,0),400)/10+1/120)/24</f>
        <v>5.824678192167964</v>
      </c>
      <c r="BE21" s="26">
        <f>$B$4+(MIN(km!BF16,200)/34+MIN(MAX(km!BF16-200,0),200)/32+MIN(MAX(km!BF16-400,0),200)/30+MIN(MAX(km!BF16-600,0),400)/28+MIN(MAX(km!BF16-1000,0),200)/26+MIN(MAX(km!BF16-1200,0),600)/25+MIN(MAX(km!BF16-1800,0),200)/24+1/120)/24</f>
        <v>2.727168399411047</v>
      </c>
      <c r="BF21" s="27" t="s">
        <v>3</v>
      </c>
      <c r="BG21" s="30">
        <f>$D$4+(MIN(km!BF16,60)/20+MIN(MAX(km!BF16-60,0),540)/15+MIN(MAX(km!BF16-600,0),400)/11.428+MIN(MAX(km!BF16-1000,0),200)/13.333+MIN(MAX(km!BF16-1200,0),200)/11+MIN(MAX(km!BF16-1400,0),400)/10+MIN(MAX(km!BF16-1800,0),200)/9+1/120)/24</f>
        <v>6.248752266242038</v>
      </c>
      <c r="BH21" s="26">
        <f>$B$4+(MIN(km!BI16,200)/34+MIN(MAX(km!BI16-200,0),200)/32+MIN(MAX(km!BI16-400,0),200)/30+MIN(MAX(km!BI16-600,0),400)/28+MIN(MAX(km!BI16-1000,0),200)/26+MIN(MAX(km!BI16-1200,0),600)/25+MIN(MAX(km!BI16-1800,0),200)/24+1/120)/24</f>
        <v>2.900779510522158</v>
      </c>
      <c r="BI21" s="27" t="s">
        <v>3</v>
      </c>
      <c r="BJ21" s="30">
        <f>$D$4+(MIN(km!BI16,60)/20+MIN(MAX(km!BI16-60,0),540)/15+MIN(MAX(km!BI16-600,0),400)/11.428+MIN(MAX(km!BI16-1000,0),200)/13.333+MIN(MAX(km!BI16-1200,0),200)/11+MIN(MAX(km!BI16-1400,0),400)/10+MIN(MAX(km!BI16-1800,0),200)/9+1/120)/24</f>
        <v>6.711715229205001</v>
      </c>
      <c r="BK21" s="25" t="s">
        <v>21</v>
      </c>
    </row>
    <row r="22" spans="1:63" ht="12.75">
      <c r="A22" s="25" t="s">
        <v>22</v>
      </c>
      <c r="B22" s="26">
        <f>$B$4+(MIN(km!C17,200)/34+MIN(MAX(km!C17-200,0),200)/32+MIN(MAX(km!C17-400,0),200)/30+MIN(MAX(km!C17-600,0),400)/28+1/120)/24</f>
        <v>0.021180555555555553</v>
      </c>
      <c r="C22" s="27" t="s">
        <v>3</v>
      </c>
      <c r="D22" s="28">
        <f>$D$4+(MIN(km!C17,60)/20+MIN(MAX(km!C17-60,0),540)/15+MIN(MAX(km!C17-600,0),400)/11.428+1/120)/24</f>
        <v>0.07743055555555556</v>
      </c>
      <c r="E22" s="26">
        <f>$B$4+(MIN(km!F17,200)/34+MIN(MAX(km!F17-200,0),200)/32+MIN(MAX(km!F17-400,0),200)/30+MIN(MAX(km!F17-600,0),400)/28+1/120)/24</f>
        <v>0.1437295751633987</v>
      </c>
      <c r="F22" s="27" t="s">
        <v>3</v>
      </c>
      <c r="G22" s="30">
        <f>$D$4+(MIN(km!F17,60)/20+MIN(MAX(km!F17-60,0),540)/15+MIN(MAX(km!F17-600,0),400)/11.428+1/120)/24</f>
        <v>0.32534722222222223</v>
      </c>
      <c r="H22" s="26">
        <f>$B$4+(MIN(km!I17,200)/34+MIN(MAX(km!I17-200,0),200)/32+MIN(MAX(km!I17-400,0),200)/30+MIN(MAX(km!I17-600,0),400)/28+1/120)/24</f>
        <v>0.2675806781045752</v>
      </c>
      <c r="I22" s="27" t="s">
        <v>3</v>
      </c>
      <c r="J22" s="30">
        <f>$D$4+(MIN(km!I17,60)/20+MIN(MAX(km!I17-60,0),540)/15+MIN(MAX(km!I17-600,0),400)/11.428+1/120)/24</f>
        <v>0.6031249999999999</v>
      </c>
      <c r="K22" s="26">
        <f>$B$4+(MIN(km!L17,200)/34+MIN(MAX(km!L17-200,0),200)/32+MIN(MAX(km!L17-400,0),200)/30+MIN(MAX(km!L17-600,0),400)/28+1/120)/24</f>
        <v>0.3977890114379085</v>
      </c>
      <c r="L22" s="27" t="s">
        <v>3</v>
      </c>
      <c r="M22" s="30">
        <f>$D$4+(MIN(km!L17,60)/20+MIN(MAX(km!L17-60,0),540)/15+MIN(MAX(km!L17-600,0),400)/11.428+1/120)/24</f>
        <v>0.8809027777777777</v>
      </c>
      <c r="N22" s="31">
        <f>$B$4+(MIN(km!O17,200)/34+MIN(MAX(km!O17-200,0),200)/32+MIN(MAX(km!O17-400,0),200)/30+MIN(MAX(km!O17-600,0),400)/28+1/120)/24</f>
        <v>0.5294730392156862</v>
      </c>
      <c r="O22" s="27" t="s">
        <v>3</v>
      </c>
      <c r="P22" s="30">
        <f>$D$4+(MIN(km!O17,60)/20+MIN(MAX(km!O17-60,0),540)/15+MIN(MAX(km!O17-600,0),400)/11.428+1/120)/24</f>
        <v>1.1586805555555557</v>
      </c>
      <c r="Q22" s="26">
        <f>$B$4+(MIN(km!R17,200)/34+MIN(MAX(km!R17-200,0),200)/32+MIN(MAX(km!R17-400,0),200)/30+MIN(MAX(km!R17-600,0),400)/28+1/120)/24</f>
        <v>0.6683619281045751</v>
      </c>
      <c r="R22" s="27" t="s">
        <v>3</v>
      </c>
      <c r="S22" s="30">
        <f>$D$4+(MIN(km!R17,60)/20+MIN(MAX(km!R17-60,0),540)/15+MIN(MAX(km!R17-600,0),400)/11.428+1/120)/24</f>
        <v>1.4364583333333334</v>
      </c>
      <c r="T22" s="26">
        <f>$B$4+(MIN(km!U17,200)/34+MIN(MAX(km!U17-200,0),200)/32+MIN(MAX(km!U17-400,0),200)/30+MIN(MAX(km!U17-600,0),400)/28+1/120)/24</f>
        <v>0.8089373249299721</v>
      </c>
      <c r="U22" s="27" t="s">
        <v>3</v>
      </c>
      <c r="V22" s="30">
        <f>$D$4+(MIN(km!U17,60)/20+MIN(MAX(km!U17-60,0),540)/15+MIN(MAX(km!U17-600,0),400)/11.428+1/120)/24</f>
        <v>1.7289961546688448</v>
      </c>
      <c r="W22" s="26">
        <f>$B$4+(MIN(km!X17,200)/34+MIN(MAX(km!X17-200,0),200)/32+MIN(MAX(km!X17-400,0),200)/30+MIN(MAX(km!X17-600,0),400)/28+1/120)/24</f>
        <v>0.9577468487394958</v>
      </c>
      <c r="X22" s="27" t="s">
        <v>3</v>
      </c>
      <c r="Y22" s="30">
        <f>$D$4+(MIN(km!X17,60)/20+MIN(MAX(km!X17-60,0),540)/15+MIN(MAX(km!X17-600,0),400)/11.428+1/120)/24</f>
        <v>2.093597718080348</v>
      </c>
      <c r="Z22" s="26">
        <f>$B$4+(MIN(km!AA17,200)/34+MIN(MAX(km!AA17-200,0),200)/32+MIN(MAX(km!AA17-400,0),200)/30+MIN(MAX(km!AA17-600,0),400)/28+1/120)/24</f>
        <v>1.1065563725490197</v>
      </c>
      <c r="AA22" s="27" t="s">
        <v>3</v>
      </c>
      <c r="AB22" s="30">
        <f>$D$4+(MIN(km!AA17,60)/20+MIN(MAX(km!AA17-60,0),540)/15+MIN(MAX(km!AA17-600,0),400)/11.428+1/120)/24</f>
        <v>2.458199281491852</v>
      </c>
      <c r="AC22" s="26">
        <f>$B$4+(MIN(km!AD17,200)/34+MIN(MAX(km!AD17-200,0),200)/32+MIN(MAX(km!AD17-400,0),200)/30+MIN(MAX(km!AD17-600,0),400)/28+1/120)/24</f>
        <v>1.2553658963585435</v>
      </c>
      <c r="AD22" s="27" t="s">
        <v>3</v>
      </c>
      <c r="AE22" s="30">
        <f>$D$4+(MIN(km!AD17,60)/20+MIN(MAX(km!AD17-60,0),540)/15+MIN(MAX(km!AD17-600,0),400)/11.428+1/120)/24</f>
        <v>2.822800844903356</v>
      </c>
      <c r="AF22" s="25" t="s">
        <v>22</v>
      </c>
      <c r="AG22" s="26">
        <f>$B$4+(MIN(km!AH17,200)/34+MIN(MAX(km!AH17-200,0),200)/32+MIN(MAX(km!AH17-400,0),200)/30+MIN(MAX(km!AH17-600,0),400)/28+MIN(MAX(km!AH17-1000,0),200)/26+1/120)/24</f>
        <v>1.406121390864038</v>
      </c>
      <c r="AH22" s="27" t="s">
        <v>3</v>
      </c>
      <c r="AI22" s="30">
        <f>$D$4+(MIN(km!AH17,60)/20+MIN(MAX(km!AH17-60,0),540)/15+MIN(MAX(km!AH17-600,0),400)/11.428+MIN(MAX(km!AH17-1000,0),200)/13.333+1/120)/24</f>
        <v>3.178546470693109</v>
      </c>
      <c r="AJ22" s="26">
        <f>$B$4+(MIN(km!AK17,200)/34+MIN(MAX(km!AK17-200,0),200)/32+MIN(MAX(km!AK17-400,0),200)/30+MIN(MAX(km!AK17-600,0),400)/28+MIN(MAX(km!AK17-1000,0),200)/26+1/120)/24</f>
        <v>1.5663778011204483</v>
      </c>
      <c r="AK22" s="27" t="s">
        <v>3</v>
      </c>
      <c r="AL22" s="30">
        <f>$D$4+(MIN(km!AK17,60)/20+MIN(MAX(km!AK17-60,0),540)/15+MIN(MAX(km!AK17-600,0),400)/11.428+MIN(MAX(km!AK17-1000,0),200)/13.333+1/120)/24</f>
        <v>3.491054283388426</v>
      </c>
      <c r="AM22" s="26">
        <f>$B$4+(MIN(km!AN17,200)/34+MIN(MAX(km!AN17-200,0),200)/32+MIN(MAX(km!AN17-400,0),200)/30+MIN(MAX(km!AN17-600,0),400)/28+MIN(MAX(km!AN17-1000,0),200)/26+MIN(MAX(km!AN17-1200,0),400)/25+1/120)/24</f>
        <v>1.7277239549666021</v>
      </c>
      <c r="AN22" s="27" t="s">
        <v>3</v>
      </c>
      <c r="AO22" s="30">
        <f>$D$4+(MIN(km!AN17,60)/20+MIN(MAX(km!AN17-60,0),540)/15+MIN(MAX(km!AN17-600,0),400)/11.428+MIN(MAX(km!AN17-1000,0),200)/13.333+MIN(MAX(km!AN17-1200,0),200)/11+1/120)/24</f>
        <v>3.814829707319479</v>
      </c>
      <c r="AP22" s="26">
        <f>$B$4+(MIN(km!AQ17,200)/34+MIN(MAX(km!AQ17-200,0),200)/32+MIN(MAX(km!AQ17-400,0),200)/30+MIN(MAX(km!AQ17-600,0),400)/28+MIN(MAX(km!AQ17-1000,0),200)/26+MIN(MAX(km!AQ17-1200,0),400)/25+1/120)/24</f>
        <v>1.8943906216332689</v>
      </c>
      <c r="AQ22" s="27" t="s">
        <v>3</v>
      </c>
      <c r="AR22" s="30">
        <f>$D$4+(MIN(km!AQ17,60)/20+MIN(MAX(km!AQ17-60,0),540)/15+MIN(MAX(km!AQ17-600,0),400)/11.428+MIN(MAX(km!AQ17-1000,0),200)/13.333+MIN(MAX(km!AQ17-1200,0),200)/11+1/120)/24</f>
        <v>4.193617586107358</v>
      </c>
      <c r="AS22" s="26">
        <f>$B$4+(MIN(km!AT17,200)/34+MIN(MAX(km!AT17-200,0),200)/32+MIN(MAX(km!AT17-400,0),200)/30+MIN(MAX(km!AT17-600,0),400)/28+MIN(MAX(km!AT17-1000,0),200)/26+MIN(MAX(km!AT17-1200,0),400)/25+1/120)/24</f>
        <v>2.0610572882999354</v>
      </c>
      <c r="AT22" s="27" t="s">
        <v>3</v>
      </c>
      <c r="AU22" s="30">
        <f>$D$4+(MIN(km!AT17,60)/20+MIN(MAX(km!AT17-60,0),540)/15+MIN(MAX(km!AT17-600,0),400)/11.428+MIN(MAX(km!AT17-1000,0),200)/13.333+MIN(MAX(km!AT17-1200,0),200)/11+MIN(MAX(km!AT17-1400,0),200)/10+1/120)/24</f>
        <v>4.578844858834631</v>
      </c>
      <c r="AV22" s="26">
        <f>$B$4+(MIN(km!AW17,200)/34+MIN(MAX(km!AW17-200,0),200)/32+MIN(MAX(km!AW17-400,0),200)/30+MIN(MAX(km!AW17-600,0),400)/28+MIN(MAX(km!AW17-1000,0),200)/26+MIN(MAX(km!AW17-1200,0),800)/25+1/120)/24</f>
        <v>2.2277239549666024</v>
      </c>
      <c r="AW22" s="27" t="s">
        <v>3</v>
      </c>
      <c r="AX22" s="30">
        <f>$D$4+(MIN(km!AW17,60)/20+MIN(MAX(km!AW17-60,0),540)/15+MIN(MAX(km!AW17-600,0),400)/11.428+MIN(MAX(km!AW17-1000,0),200)/13.333+MIN(MAX(km!AW17-1200,0),200)/11+MIN(MAX(km!AW17-1400,0),400)/10+1/120)/24</f>
        <v>4.995511525501298</v>
      </c>
      <c r="AY22" s="26">
        <f>$B$4+(MIN(km!AZ17,200)/34+MIN(MAX(km!AZ17-200,0),200)/32+MIN(MAX(km!AZ17-400,0),200)/30+MIN(MAX(km!AZ17-600,0),400)/28+MIN(MAX(km!AZ17-1000,0),200)/26+MIN(MAX(km!AZ17-1200,0),800)/25+1/120)/24</f>
        <v>2.394390621633269</v>
      </c>
      <c r="AZ22" s="27" t="s">
        <v>3</v>
      </c>
      <c r="BA22" s="30">
        <f>$D$4+(MIN(km!AZ17,60)/20+MIN(MAX(km!AZ17-60,0),540)/15+MIN(MAX(km!AZ17-600,0),400)/11.428+MIN(MAX(km!AZ17-1000,0),200)/13.333+MIN(MAX(km!AZ17-1200,0),200)/11+MIN(MAX(km!AZ17-1400,0),400)/10+1/120)/24</f>
        <v>5.412178192167963</v>
      </c>
      <c r="BB22" s="26">
        <f>$B$4+(MIN(km!BC17,200)/34+MIN(MAX(km!BC17-200,0),200)/32+MIN(MAX(km!BC17-400,0),200)/30+MIN(MAX(km!BC17-600,0),400)/28+MIN(MAX(km!BC17-1000,0),200)/26+MIN(MAX(km!BC17-1200,0),800)/25+1/120)/24</f>
        <v>2.5610572882999354</v>
      </c>
      <c r="BC22" s="27" t="s">
        <v>3</v>
      </c>
      <c r="BD22" s="30">
        <f>$D$4+(MIN(km!BC17,60)/20+MIN(MAX(km!BC17-60,0),540)/15+MIN(MAX(km!BC17-600,0),400)/11.428+MIN(MAX(km!BC17-1000,0),200)/13.333+MIN(MAX(km!BC17-1200,0),200)/11+MIN(MAX(km!BC17-1400,0),400)/10+1/120)/24</f>
        <v>5.82884485883463</v>
      </c>
      <c r="BE22" s="26">
        <f>$B$4+(MIN(km!BF17,200)/34+MIN(MAX(km!BF17-200,0),200)/32+MIN(MAX(km!BF17-400,0),200)/30+MIN(MAX(km!BF17-600,0),400)/28+MIN(MAX(km!BF17-1000,0),200)/26+MIN(MAX(km!BF17-1200,0),600)/25+MIN(MAX(km!BF17-1800,0),200)/24+1/120)/24</f>
        <v>2.728904510522158</v>
      </c>
      <c r="BF22" s="27" t="s">
        <v>3</v>
      </c>
      <c r="BG22" s="30">
        <f>$D$4+(MIN(km!BF17,60)/20+MIN(MAX(km!BF17-60,0),540)/15+MIN(MAX(km!BF17-600,0),400)/11.428+MIN(MAX(km!BF17-1000,0),200)/13.333+MIN(MAX(km!BF17-1200,0),200)/11+MIN(MAX(km!BF17-1400,0),400)/10+MIN(MAX(km!BF17-1800,0),200)/9+1/120)/24</f>
        <v>6.253381895871668</v>
      </c>
      <c r="BH22" s="26">
        <f>$B$4+(MIN(km!BI17,200)/34+MIN(MAX(km!BI17-200,0),200)/32+MIN(MAX(km!BI17-400,0),200)/30+MIN(MAX(km!BI17-600,0),400)/28+MIN(MAX(km!BI17-1000,0),200)/26+MIN(MAX(km!BI17-1200,0),600)/25+MIN(MAX(km!BI17-1800,0),200)/24+1/120)/24</f>
        <v>2.902515621633269</v>
      </c>
      <c r="BI22" s="27" t="s">
        <v>3</v>
      </c>
      <c r="BJ22" s="30">
        <f>$D$4+(MIN(km!BI17,60)/20+MIN(MAX(km!BI17-60,0),540)/15+MIN(MAX(km!BI17-600,0),400)/11.428+MIN(MAX(km!BI17-1000,0),200)/13.333+MIN(MAX(km!BI17-1200,0),200)/11+MIN(MAX(km!BI17-1400,0),400)/10+MIN(MAX(km!BI17-1800,0),200)/9+1/120)/24</f>
        <v>6.71634485883463</v>
      </c>
      <c r="BK22" s="25" t="s">
        <v>22</v>
      </c>
    </row>
    <row r="23" spans="1:63" ht="12.75">
      <c r="A23" s="25" t="s">
        <v>23</v>
      </c>
      <c r="B23" s="26">
        <f>$B$4+(MIN(km!C18,200)/34+MIN(MAX(km!C18-200,0),200)/32+MIN(MAX(km!C18-400,0),200)/30+MIN(MAX(km!C18-600,0),400)/28+1/120)/24</f>
        <v>0.022406045751633987</v>
      </c>
      <c r="C23" s="27" t="s">
        <v>3</v>
      </c>
      <c r="D23" s="28">
        <f>$D$4+(MIN(km!C18,60)/20+MIN(MAX(km!C18-60,0),540)/15+MIN(MAX(km!C18-600,0),400)/11.428+1/120)/24</f>
        <v>0.07951388888888888</v>
      </c>
      <c r="E23" s="26">
        <f>$B$4+(MIN(km!F18,200)/34+MIN(MAX(km!F18-200,0),200)/32+MIN(MAX(km!F18-400,0),200)/30+MIN(MAX(km!F18-600,0),400)/28+1/120)/24</f>
        <v>0.14495506535947714</v>
      </c>
      <c r="F23" s="27" t="s">
        <v>3</v>
      </c>
      <c r="G23" s="30">
        <f>$D$4+(MIN(km!F18,60)/20+MIN(MAX(km!F18-60,0),540)/15+MIN(MAX(km!F18-600,0),400)/11.428+1/120)/24</f>
        <v>0.32812500000000006</v>
      </c>
      <c r="H23" s="26">
        <f>$B$4+(MIN(km!I18,200)/34+MIN(MAX(km!I18-200,0),200)/32+MIN(MAX(km!I18-400,0),200)/30+MIN(MAX(km!I18-600,0),400)/28+1/120)/24</f>
        <v>0.2688827614379085</v>
      </c>
      <c r="I23" s="27" t="s">
        <v>3</v>
      </c>
      <c r="J23" s="30">
        <f>$D$4+(MIN(km!I18,60)/20+MIN(MAX(km!I18-60,0),540)/15+MIN(MAX(km!I18-600,0),400)/11.428+1/120)/24</f>
        <v>0.6059027777777777</v>
      </c>
      <c r="K23" s="26">
        <f>$B$4+(MIN(km!L18,200)/34+MIN(MAX(km!L18-200,0),200)/32+MIN(MAX(km!L18-400,0),200)/30+MIN(MAX(km!L18-600,0),400)/28+1/120)/24</f>
        <v>0.3990910947712418</v>
      </c>
      <c r="L23" s="27" t="s">
        <v>3</v>
      </c>
      <c r="M23" s="30">
        <f>$D$4+(MIN(km!L18,60)/20+MIN(MAX(km!L18-60,0),540)/15+MIN(MAX(km!L18-600,0),400)/11.428+1/120)/24</f>
        <v>0.8836805555555555</v>
      </c>
      <c r="N23" s="31">
        <f>$B$4+(MIN(km!O18,200)/34+MIN(MAX(km!O18-200,0),200)/32+MIN(MAX(km!O18-400,0),200)/30+MIN(MAX(km!O18-600,0),400)/28+1/120)/24</f>
        <v>0.5308619281045751</v>
      </c>
      <c r="O23" s="27" t="s">
        <v>3</v>
      </c>
      <c r="P23" s="30">
        <f>$D$4+(MIN(km!O18,60)/20+MIN(MAX(km!O18-60,0),540)/15+MIN(MAX(km!O18-600,0),400)/11.428+1/120)/24</f>
        <v>1.1614583333333335</v>
      </c>
      <c r="Q23" s="26">
        <f>$B$4+(MIN(km!R18,200)/34+MIN(MAX(km!R18-200,0),200)/32+MIN(MAX(km!R18-400,0),200)/30+MIN(MAX(km!R18-600,0),400)/28+1/120)/24</f>
        <v>0.6697508169934641</v>
      </c>
      <c r="R23" s="27" t="s">
        <v>3</v>
      </c>
      <c r="S23" s="30">
        <f>$D$4+(MIN(km!R18,60)/20+MIN(MAX(km!R18-60,0),540)/15+MIN(MAX(km!R18-600,0),400)/11.428+1/120)/24</f>
        <v>1.4392361111111112</v>
      </c>
      <c r="T23" s="26">
        <f>$B$4+(MIN(km!U18,200)/34+MIN(MAX(km!U18-200,0),200)/32+MIN(MAX(km!U18-400,0),200)/30+MIN(MAX(km!U18-600,0),400)/28+1/120)/24</f>
        <v>0.8104254201680673</v>
      </c>
      <c r="U23" s="27" t="s">
        <v>3</v>
      </c>
      <c r="V23" s="30">
        <f>$D$4+(MIN(km!U18,60)/20+MIN(MAX(km!U18-60,0),540)/15+MIN(MAX(km!U18-600,0),400)/11.428+1/120)/24</f>
        <v>1.7326421703029595</v>
      </c>
      <c r="W23" s="26">
        <f>$B$4+(MIN(km!X18,200)/34+MIN(MAX(km!X18-200,0),200)/32+MIN(MAX(km!X18-400,0),200)/30+MIN(MAX(km!X18-600,0),400)/28+1/120)/24</f>
        <v>0.9592349439775911</v>
      </c>
      <c r="X23" s="27" t="s">
        <v>3</v>
      </c>
      <c r="Y23" s="30">
        <f>$D$4+(MIN(km!X18,60)/20+MIN(MAX(km!X18-60,0),540)/15+MIN(MAX(km!X18-600,0),400)/11.428+1/120)/24</f>
        <v>2.097243733714463</v>
      </c>
      <c r="Z23" s="26">
        <f>$B$4+(MIN(km!AA18,200)/34+MIN(MAX(km!AA18-200,0),200)/32+MIN(MAX(km!AA18-400,0),200)/30+MIN(MAX(km!AA18-600,0),400)/28+1/120)/24</f>
        <v>1.1080444677871149</v>
      </c>
      <c r="AA23" s="27" t="s">
        <v>3</v>
      </c>
      <c r="AB23" s="30">
        <f>$D$4+(MIN(km!AA18,60)/20+MIN(MAX(km!AA18-60,0),540)/15+MIN(MAX(km!AA18-600,0),400)/11.428+1/120)/24</f>
        <v>2.4618452971259672</v>
      </c>
      <c r="AC23" s="26">
        <f>$B$4+(MIN(km!AD18,200)/34+MIN(MAX(km!AD18-200,0),200)/32+MIN(MAX(km!AD18-400,0),200)/30+MIN(MAX(km!AD18-600,0),400)/28+1/120)/24</f>
        <v>1.2568539915966388</v>
      </c>
      <c r="AD23" s="27" t="s">
        <v>3</v>
      </c>
      <c r="AE23" s="30">
        <f>$D$4+(MIN(km!AD18,60)/20+MIN(MAX(km!AD18-60,0),540)/15+MIN(MAX(km!AD18-600,0),400)/11.428+1/120)/24</f>
        <v>2.8264468605374713</v>
      </c>
      <c r="AF23" s="25" t="s">
        <v>23</v>
      </c>
      <c r="AG23" s="26">
        <f>$B$4+(MIN(km!AH18,200)/34+MIN(MAX(km!AH18-200,0),200)/32+MIN(MAX(km!AH18-400,0),200)/30+MIN(MAX(km!AH18-600,0),400)/28+MIN(MAX(km!AH18-1000,0),200)/26+1/120)/24</f>
        <v>1.4077239549666023</v>
      </c>
      <c r="AH23" s="27" t="s">
        <v>3</v>
      </c>
      <c r="AI23" s="30">
        <f>$D$4+(MIN(km!AH18,60)/20+MIN(MAX(km!AH18-60,0),540)/15+MIN(MAX(km!AH18-600,0),400)/11.428+MIN(MAX(km!AH18-1000,0),200)/13.333+1/120)/24</f>
        <v>3.181671548820062</v>
      </c>
      <c r="AJ23" s="26">
        <f>$B$4+(MIN(km!AK18,200)/34+MIN(MAX(km!AK18-200,0),200)/32+MIN(MAX(km!AK18-400,0),200)/30+MIN(MAX(km!AK18-600,0),400)/28+MIN(MAX(km!AK18-1000,0),200)/26+1/120)/24</f>
        <v>1.5679803652230124</v>
      </c>
      <c r="AK23" s="27" t="s">
        <v>3</v>
      </c>
      <c r="AL23" s="30">
        <f>$D$4+(MIN(km!AK18,60)/20+MIN(MAX(km!AK18-60,0),540)/15+MIN(MAX(km!AK18-600,0),400)/11.428+MIN(MAX(km!AK18-1000,0),200)/13.333+1/120)/24</f>
        <v>3.494179361515379</v>
      </c>
      <c r="AM23" s="26">
        <f>$B$4+(MIN(km!AN18,200)/34+MIN(MAX(km!AN18-200,0),200)/32+MIN(MAX(km!AN18-400,0),200)/30+MIN(MAX(km!AN18-600,0),400)/28+MIN(MAX(km!AN18-1000,0),200)/26+MIN(MAX(km!AN18-1200,0),400)/25+1/120)/24</f>
        <v>1.7293906216332688</v>
      </c>
      <c r="AN23" s="27" t="s">
        <v>3</v>
      </c>
      <c r="AO23" s="30">
        <f>$D$4+(MIN(km!AN18,60)/20+MIN(MAX(km!AN18-60,0),540)/15+MIN(MAX(km!AN18-600,0),400)/11.428+MIN(MAX(km!AN18-1000,0),200)/13.333+MIN(MAX(km!AN18-1200,0),200)/11+1/120)/24</f>
        <v>3.818617586107358</v>
      </c>
      <c r="AP23" s="26">
        <f>$B$4+(MIN(km!AQ18,200)/34+MIN(MAX(km!AQ18-200,0),200)/32+MIN(MAX(km!AQ18-400,0),200)/30+MIN(MAX(km!AQ18-600,0),400)/28+MIN(MAX(km!AQ18-1000,0),200)/26+MIN(MAX(km!AQ18-1200,0),400)/25+1/120)/24</f>
        <v>1.8960572882999356</v>
      </c>
      <c r="AQ23" s="27" t="s">
        <v>3</v>
      </c>
      <c r="AR23" s="30">
        <f>$D$4+(MIN(km!AQ18,60)/20+MIN(MAX(km!AQ18-60,0),540)/15+MIN(MAX(km!AQ18-600,0),400)/11.428+MIN(MAX(km!AQ18-1000,0),200)/13.333+MIN(MAX(km!AQ18-1200,0),200)/11+1/120)/24</f>
        <v>4.197405464895237</v>
      </c>
      <c r="AS23" s="26">
        <f>$B$4+(MIN(km!AT18,200)/34+MIN(MAX(km!AT18-200,0),200)/32+MIN(MAX(km!AT18-400,0),200)/30+MIN(MAX(km!AT18-600,0),400)/28+MIN(MAX(km!AT18-1000,0),200)/26+MIN(MAX(km!AT18-1200,0),400)/25+1/120)/24</f>
        <v>2.0627239549666023</v>
      </c>
      <c r="AT23" s="27" t="s">
        <v>3</v>
      </c>
      <c r="AU23" s="30">
        <f>$D$4+(MIN(km!AT18,60)/20+MIN(MAX(km!AT18-60,0),540)/15+MIN(MAX(km!AT18-600,0),400)/11.428+MIN(MAX(km!AT18-1000,0),200)/13.333+MIN(MAX(km!AT18-1200,0),200)/11+MIN(MAX(km!AT18-1400,0),200)/10+1/120)/24</f>
        <v>4.5830115255012975</v>
      </c>
      <c r="AV23" s="26">
        <f>$B$4+(MIN(km!AW18,200)/34+MIN(MAX(km!AW18-200,0),200)/32+MIN(MAX(km!AW18-400,0),200)/30+MIN(MAX(km!AW18-600,0),400)/28+MIN(MAX(km!AW18-1000,0),200)/26+MIN(MAX(km!AW18-1200,0),800)/25+1/120)/24</f>
        <v>2.229390621633269</v>
      </c>
      <c r="AW23" s="27" t="s">
        <v>3</v>
      </c>
      <c r="AX23" s="30">
        <f>$D$4+(MIN(km!AW18,60)/20+MIN(MAX(km!AW18-60,0),540)/15+MIN(MAX(km!AW18-600,0),400)/11.428+MIN(MAX(km!AW18-1000,0),200)/13.333+MIN(MAX(km!AW18-1200,0),200)/11+MIN(MAX(km!AW18-1400,0),400)/10+1/120)/24</f>
        <v>4.9996781921679645</v>
      </c>
      <c r="AY23" s="26">
        <f>$B$4+(MIN(km!AZ18,200)/34+MIN(MAX(km!AZ18-200,0),200)/32+MIN(MAX(km!AZ18-400,0),200)/30+MIN(MAX(km!AZ18-600,0),400)/28+MIN(MAX(km!AZ18-1000,0),200)/26+MIN(MAX(km!AZ18-1200,0),800)/25+1/120)/24</f>
        <v>2.3960572882999354</v>
      </c>
      <c r="AZ23" s="27" t="s">
        <v>3</v>
      </c>
      <c r="BA23" s="30">
        <f>$D$4+(MIN(km!AZ18,60)/20+MIN(MAX(km!AZ18-60,0),540)/15+MIN(MAX(km!AZ18-600,0),400)/11.428+MIN(MAX(km!AZ18-1000,0),200)/13.333+MIN(MAX(km!AZ18-1200,0),200)/11+MIN(MAX(km!AZ18-1400,0),400)/10+1/120)/24</f>
        <v>5.416344858834631</v>
      </c>
      <c r="BB23" s="26">
        <f>$B$4+(MIN(km!BC18,200)/34+MIN(MAX(km!BC18-200,0),200)/32+MIN(MAX(km!BC18-400,0),200)/30+MIN(MAX(km!BC18-600,0),400)/28+MIN(MAX(km!BC18-1000,0),200)/26+MIN(MAX(km!BC18-1200,0),800)/25+1/120)/24</f>
        <v>2.5627239549666023</v>
      </c>
      <c r="BC23" s="27" t="s">
        <v>3</v>
      </c>
      <c r="BD23" s="30">
        <f>$D$4+(MIN(km!BC18,60)/20+MIN(MAX(km!BC18-60,0),540)/15+MIN(MAX(km!BC18-600,0),400)/11.428+MIN(MAX(km!BC18-1000,0),200)/13.333+MIN(MAX(km!BC18-1200,0),200)/11+MIN(MAX(km!BC18-1400,0),400)/10+1/120)/24</f>
        <v>5.8330115255012975</v>
      </c>
      <c r="BE23" s="26">
        <f>$B$4+(MIN(km!BF18,200)/34+MIN(MAX(km!BF18-200,0),200)/32+MIN(MAX(km!BF18-400,0),200)/30+MIN(MAX(km!BF18-600,0),400)/28+MIN(MAX(km!BF18-1000,0),200)/26+MIN(MAX(km!BF18-1200,0),600)/25+MIN(MAX(km!BF18-1800,0),200)/24+1/120)/24</f>
        <v>2.730640621633269</v>
      </c>
      <c r="BF23" s="27" t="s">
        <v>3</v>
      </c>
      <c r="BG23" s="30">
        <f>$D$4+(MIN(km!BF18,60)/20+MIN(MAX(km!BF18-60,0),540)/15+MIN(MAX(km!BF18-600,0),400)/11.428+MIN(MAX(km!BF18-1000,0),200)/13.333+MIN(MAX(km!BF18-1200,0),200)/11+MIN(MAX(km!BF18-1400,0),400)/10+MIN(MAX(km!BF18-1800,0),200)/9+1/120)/24</f>
        <v>6.258011525501297</v>
      </c>
      <c r="BH23" s="26">
        <f>$B$4+(MIN(km!BI18,200)/34+MIN(MAX(km!BI18-200,0),200)/32+MIN(MAX(km!BI18-400,0),200)/30+MIN(MAX(km!BI18-600,0),400)/28+MIN(MAX(km!BI18-1000,0),200)/26+MIN(MAX(km!BI18-1200,0),600)/25+MIN(MAX(km!BI18-1800,0),200)/24+1/120)/24</f>
        <v>2.9042517327443806</v>
      </c>
      <c r="BI23" s="27" t="s">
        <v>3</v>
      </c>
      <c r="BJ23" s="30">
        <f>$D$4+(MIN(km!BI18,60)/20+MIN(MAX(km!BI18-60,0),540)/15+MIN(MAX(km!BI18-600,0),400)/11.428+MIN(MAX(km!BI18-1000,0),200)/13.333+MIN(MAX(km!BI18-1200,0),200)/11+MIN(MAX(km!BI18-1400,0),400)/10+MIN(MAX(km!BI18-1800,0),200)/9+1/120)/24</f>
        <v>6.72097448846426</v>
      </c>
      <c r="BK23" s="25" t="s">
        <v>23</v>
      </c>
    </row>
    <row r="24" spans="1:63" ht="12.75">
      <c r="A24" s="25" t="s">
        <v>24</v>
      </c>
      <c r="B24" s="26">
        <f>$B$4+(MIN(km!C19,200)/34+MIN(MAX(km!C19-200,0),200)/32+MIN(MAX(km!C19-400,0),200)/30+MIN(MAX(km!C19-600,0),400)/28+1/120)/24</f>
        <v>0.023631535947712418</v>
      </c>
      <c r="C24" s="27" t="s">
        <v>3</v>
      </c>
      <c r="D24" s="28">
        <f>$D$4+(MIN(km!C19,60)/20+MIN(MAX(km!C19-60,0),540)/15+MIN(MAX(km!C19-600,0),400)/11.428+1/120)/24</f>
        <v>0.08159722222222221</v>
      </c>
      <c r="E24" s="26">
        <f>$B$4+(MIN(km!F19,200)/34+MIN(MAX(km!F19-200,0),200)/32+MIN(MAX(km!F19-400,0),200)/30+MIN(MAX(km!F19-600,0),400)/28+1/120)/24</f>
        <v>0.14618055555555556</v>
      </c>
      <c r="F24" s="27" t="s">
        <v>3</v>
      </c>
      <c r="G24" s="30">
        <f>$D$4+(MIN(km!F19,60)/20+MIN(MAX(km!F19-60,0),540)/15+MIN(MAX(km!F19-600,0),400)/11.428+1/120)/24</f>
        <v>0.3309027777777778</v>
      </c>
      <c r="H24" s="26">
        <f>$B$4+(MIN(km!I19,200)/34+MIN(MAX(km!I19-200,0),200)/32+MIN(MAX(km!I19-400,0),200)/30+MIN(MAX(km!I19-600,0),400)/28+1/120)/24</f>
        <v>0.2701848447712419</v>
      </c>
      <c r="I24" s="27" t="s">
        <v>3</v>
      </c>
      <c r="J24" s="30">
        <f>$D$4+(MIN(km!I19,60)/20+MIN(MAX(km!I19-60,0),540)/15+MIN(MAX(km!I19-600,0),400)/11.428+1/120)/24</f>
        <v>0.6086805555555554</v>
      </c>
      <c r="K24" s="26">
        <f>$B$4+(MIN(km!L19,200)/34+MIN(MAX(km!L19-200,0),200)/32+MIN(MAX(km!L19-400,0),200)/30+MIN(MAX(km!L19-600,0),400)/28+1/120)/24</f>
        <v>0.40039317810457514</v>
      </c>
      <c r="L24" s="27" t="s">
        <v>3</v>
      </c>
      <c r="M24" s="30">
        <f>$D$4+(MIN(km!L19,60)/20+MIN(MAX(km!L19-60,0),540)/15+MIN(MAX(km!L19-600,0),400)/11.428+1/120)/24</f>
        <v>0.8864583333333332</v>
      </c>
      <c r="N24" s="31">
        <f>$B$4+(MIN(km!O19,200)/34+MIN(MAX(km!O19-200,0),200)/32+MIN(MAX(km!O19-400,0),200)/30+MIN(MAX(km!O19-600,0),400)/28+1/120)/24</f>
        <v>0.532250816993464</v>
      </c>
      <c r="O24" s="27" t="s">
        <v>3</v>
      </c>
      <c r="P24" s="30">
        <f>$D$4+(MIN(km!O19,60)/20+MIN(MAX(km!O19-60,0),540)/15+MIN(MAX(km!O19-600,0),400)/11.428+1/120)/24</f>
        <v>1.1642361111111112</v>
      </c>
      <c r="Q24" s="26">
        <f>$B$4+(MIN(km!R19,200)/34+MIN(MAX(km!R19-200,0),200)/32+MIN(MAX(km!R19-400,0),200)/30+MIN(MAX(km!R19-600,0),400)/28+1/120)/24</f>
        <v>0.671139705882353</v>
      </c>
      <c r="R24" s="27" t="s">
        <v>3</v>
      </c>
      <c r="S24" s="30">
        <f>$D$4+(MIN(km!R19,60)/20+MIN(MAX(km!R19-60,0),540)/15+MIN(MAX(km!R19-600,0),400)/11.428+1/120)/24</f>
        <v>1.442013888888889</v>
      </c>
      <c r="T24" s="26">
        <f>$B$4+(MIN(km!U19,200)/34+MIN(MAX(km!U19-200,0),200)/32+MIN(MAX(km!U19-400,0),200)/30+MIN(MAX(km!U19-600,0),400)/28+1/120)/24</f>
        <v>0.8119135154061624</v>
      </c>
      <c r="U24" s="27" t="s">
        <v>3</v>
      </c>
      <c r="V24" s="30">
        <f>$D$4+(MIN(km!U19,60)/20+MIN(MAX(km!U19-60,0),540)/15+MIN(MAX(km!U19-600,0),400)/11.428+1/120)/24</f>
        <v>1.7362881859370747</v>
      </c>
      <c r="W24" s="26">
        <f>$B$4+(MIN(km!X19,200)/34+MIN(MAX(km!X19-200,0),200)/32+MIN(MAX(km!X19-400,0),200)/30+MIN(MAX(km!X19-600,0),400)/28+1/120)/24</f>
        <v>0.9607230392156864</v>
      </c>
      <c r="X24" s="27" t="s">
        <v>3</v>
      </c>
      <c r="Y24" s="30">
        <f>$D$4+(MIN(km!X19,60)/20+MIN(MAX(km!X19-60,0),540)/15+MIN(MAX(km!X19-600,0),400)/11.428+1/120)/24</f>
        <v>2.1008897493485783</v>
      </c>
      <c r="Z24" s="26">
        <f>$B$4+(MIN(km!AA19,200)/34+MIN(MAX(km!AA19-200,0),200)/32+MIN(MAX(km!AA19-400,0),200)/30+MIN(MAX(km!AA19-600,0),400)/28+1/120)/24</f>
        <v>1.1095325630252102</v>
      </c>
      <c r="AA24" s="27" t="s">
        <v>3</v>
      </c>
      <c r="AB24" s="30">
        <f>$D$4+(MIN(km!AA19,60)/20+MIN(MAX(km!AA19-60,0),540)/15+MIN(MAX(km!AA19-600,0),400)/11.428+1/120)/24</f>
        <v>2.4654913127600824</v>
      </c>
      <c r="AC24" s="26">
        <f>$B$4+(MIN(km!AD19,200)/34+MIN(MAX(km!AD19-200,0),200)/32+MIN(MAX(km!AD19-400,0),200)/30+MIN(MAX(km!AD19-600,0),400)/28+1/120)/24</f>
        <v>1.258342086834734</v>
      </c>
      <c r="AD24" s="27" t="s">
        <v>3</v>
      </c>
      <c r="AE24" s="30">
        <f>$D$4+(MIN(km!AD19,60)/20+MIN(MAX(km!AD19-60,0),540)/15+MIN(MAX(km!AD19-600,0),400)/11.428+1/120)/24</f>
        <v>2.8300928761715864</v>
      </c>
      <c r="AF24" s="25" t="s">
        <v>24</v>
      </c>
      <c r="AG24" s="26">
        <f>$B$4+(MIN(km!AH19,200)/34+MIN(MAX(km!AH19-200,0),200)/32+MIN(MAX(km!AH19-400,0),200)/30+MIN(MAX(km!AH19-600,0),400)/28+MIN(MAX(km!AH19-1000,0),200)/26+1/120)/24</f>
        <v>1.4093265190691664</v>
      </c>
      <c r="AH24" s="27" t="s">
        <v>3</v>
      </c>
      <c r="AI24" s="30">
        <f>$D$4+(MIN(km!AH19,60)/20+MIN(MAX(km!AH19-60,0),540)/15+MIN(MAX(km!AH19-600,0),400)/11.428+MIN(MAX(km!AH19-1000,0),200)/13.333+1/120)/24</f>
        <v>3.1847966269470147</v>
      </c>
      <c r="AJ24" s="26">
        <f>$B$4+(MIN(km!AK19,200)/34+MIN(MAX(km!AK19-200,0),200)/32+MIN(MAX(km!AK19-400,0),200)/30+MIN(MAX(km!AK19-600,0),400)/28+MIN(MAX(km!AK19-1000,0),200)/26+1/120)/24</f>
        <v>1.5695829293255767</v>
      </c>
      <c r="AK24" s="27" t="s">
        <v>3</v>
      </c>
      <c r="AL24" s="30">
        <f>$D$4+(MIN(km!AK19,60)/20+MIN(MAX(km!AK19-60,0),540)/15+MIN(MAX(km!AK19-600,0),400)/11.428+MIN(MAX(km!AK19-1000,0),200)/13.333+1/120)/24</f>
        <v>3.497304439642332</v>
      </c>
      <c r="AM24" s="26">
        <f>$B$4+(MIN(km!AN19,200)/34+MIN(MAX(km!AN19-200,0),200)/32+MIN(MAX(km!AN19-400,0),200)/30+MIN(MAX(km!AN19-600,0),400)/28+MIN(MAX(km!AN19-1000,0),200)/26+MIN(MAX(km!AN19-1200,0),400)/25+1/120)/24</f>
        <v>1.7310572882999355</v>
      </c>
      <c r="AN24" s="27" t="s">
        <v>3</v>
      </c>
      <c r="AO24" s="30">
        <f>$D$4+(MIN(km!AN19,60)/20+MIN(MAX(km!AN19-60,0),540)/15+MIN(MAX(km!AN19-600,0),400)/11.428+MIN(MAX(km!AN19-1000,0),200)/13.333+MIN(MAX(km!AN19-1200,0),200)/11+1/120)/24</f>
        <v>3.822405464895237</v>
      </c>
      <c r="AP24" s="26">
        <f>$B$4+(MIN(km!AQ19,200)/34+MIN(MAX(km!AQ19-200,0),200)/32+MIN(MAX(km!AQ19-400,0),200)/30+MIN(MAX(km!AQ19-600,0),400)/28+MIN(MAX(km!AQ19-1000,0),200)/26+MIN(MAX(km!AQ19-1200,0),400)/25+1/120)/24</f>
        <v>1.897723954966602</v>
      </c>
      <c r="AQ24" s="27" t="s">
        <v>3</v>
      </c>
      <c r="AR24" s="30">
        <f>$D$4+(MIN(km!AQ19,60)/20+MIN(MAX(km!AQ19-60,0),540)/15+MIN(MAX(km!AQ19-600,0),400)/11.428+MIN(MAX(km!AQ19-1000,0),200)/13.333+MIN(MAX(km!AQ19-1200,0),200)/11+1/120)/24</f>
        <v>4.201193343683116</v>
      </c>
      <c r="AS24" s="26">
        <f>$B$4+(MIN(km!AT19,200)/34+MIN(MAX(km!AT19-200,0),200)/32+MIN(MAX(km!AT19-400,0),200)/30+MIN(MAX(km!AT19-600,0),400)/28+MIN(MAX(km!AT19-1000,0),200)/26+MIN(MAX(km!AT19-1200,0),400)/25+1/120)/24</f>
        <v>2.064390621633269</v>
      </c>
      <c r="AT24" s="27" t="s">
        <v>3</v>
      </c>
      <c r="AU24" s="30">
        <f>$D$4+(MIN(km!AT19,60)/20+MIN(MAX(km!AT19-60,0),540)/15+MIN(MAX(km!AT19-600,0),400)/11.428+MIN(MAX(km!AT19-1000,0),200)/13.333+MIN(MAX(km!AT19-1200,0),200)/11+MIN(MAX(km!AT19-1400,0),200)/10+1/120)/24</f>
        <v>4.587178192167965</v>
      </c>
      <c r="AV24" s="26">
        <f>$B$4+(MIN(km!AW19,200)/34+MIN(MAX(km!AW19-200,0),200)/32+MIN(MAX(km!AW19-400,0),200)/30+MIN(MAX(km!AW19-600,0),400)/28+MIN(MAX(km!AW19-1000,0),200)/26+MIN(MAX(km!AW19-1200,0),800)/25+1/120)/24</f>
        <v>2.2310572882999353</v>
      </c>
      <c r="AW24" s="27" t="s">
        <v>3</v>
      </c>
      <c r="AX24" s="30">
        <f>$D$4+(MIN(km!AW19,60)/20+MIN(MAX(km!AW19-60,0),540)/15+MIN(MAX(km!AW19-600,0),400)/11.428+MIN(MAX(km!AW19-1000,0),200)/13.333+MIN(MAX(km!AW19-1200,0),200)/11+MIN(MAX(km!AW19-1400,0),400)/10+1/120)/24</f>
        <v>5.003844858834631</v>
      </c>
      <c r="AY24" s="26">
        <f>$B$4+(MIN(km!AZ19,200)/34+MIN(MAX(km!AZ19-200,0),200)/32+MIN(MAX(km!AZ19-400,0),200)/30+MIN(MAX(km!AZ19-600,0),400)/28+MIN(MAX(km!AZ19-1000,0),200)/26+MIN(MAX(km!AZ19-1200,0),800)/25+1/120)/24</f>
        <v>2.3977239549666023</v>
      </c>
      <c r="AZ24" s="27" t="s">
        <v>3</v>
      </c>
      <c r="BA24" s="30">
        <f>$D$4+(MIN(km!AZ19,60)/20+MIN(MAX(km!AZ19-60,0),540)/15+MIN(MAX(km!AZ19-600,0),400)/11.428+MIN(MAX(km!AZ19-1000,0),200)/13.333+MIN(MAX(km!AZ19-1200,0),200)/11+MIN(MAX(km!AZ19-1400,0),400)/10+1/120)/24</f>
        <v>5.420511525501297</v>
      </c>
      <c r="BB24" s="26">
        <f>$B$4+(MIN(km!BC19,200)/34+MIN(MAX(km!BC19-200,0),200)/32+MIN(MAX(km!BC19-400,0),200)/30+MIN(MAX(km!BC19-600,0),400)/28+MIN(MAX(km!BC19-1000,0),200)/26+MIN(MAX(km!BC19-1200,0),800)/25+1/120)/24</f>
        <v>2.5643906216332693</v>
      </c>
      <c r="BC24" s="27" t="s">
        <v>3</v>
      </c>
      <c r="BD24" s="30">
        <f>$D$4+(MIN(km!BC19,60)/20+MIN(MAX(km!BC19-60,0),540)/15+MIN(MAX(km!BC19-600,0),400)/11.428+MIN(MAX(km!BC19-1000,0),200)/13.333+MIN(MAX(km!BC19-1200,0),200)/11+MIN(MAX(km!BC19-1400,0),400)/10+1/120)/24</f>
        <v>5.837178192167964</v>
      </c>
      <c r="BE24" s="26">
        <f>$B$4+(MIN(km!BF19,200)/34+MIN(MAX(km!BF19-200,0),200)/32+MIN(MAX(km!BF19-400,0),200)/30+MIN(MAX(km!BF19-600,0),400)/28+MIN(MAX(km!BF19-1000,0),200)/26+MIN(MAX(km!BF19-1200,0),600)/25+MIN(MAX(km!BF19-1800,0),200)/24+1/120)/24</f>
        <v>2.7323767327443806</v>
      </c>
      <c r="BF24" s="27" t="s">
        <v>3</v>
      </c>
      <c r="BG24" s="30">
        <f>$D$4+(MIN(km!BF19,60)/20+MIN(MAX(km!BF19-60,0),540)/15+MIN(MAX(km!BF19-600,0),400)/11.428+MIN(MAX(km!BF19-1000,0),200)/13.333+MIN(MAX(km!BF19-1200,0),200)/11+MIN(MAX(km!BF19-1400,0),400)/10+MIN(MAX(km!BF19-1800,0),200)/9+1/120)/24</f>
        <v>6.262641155130927</v>
      </c>
      <c r="BH24" s="26">
        <f>$B$4+(MIN(km!BI19,200)/34+MIN(MAX(km!BI19-200,0),200)/32+MIN(MAX(km!BI19-400,0),200)/30+MIN(MAX(km!BI19-600,0),400)/28+MIN(MAX(km!BI19-1000,0),200)/26+MIN(MAX(km!BI19-1200,0),600)/25+MIN(MAX(km!BI19-1800,0),200)/24+1/120)/24</f>
        <v>2.9059878438554914</v>
      </c>
      <c r="BI24" s="27" t="s">
        <v>3</v>
      </c>
      <c r="BJ24" s="30">
        <f>$D$4+(MIN(km!BI19,60)/20+MIN(MAX(km!BI19-60,0),540)/15+MIN(MAX(km!BI19-600,0),400)/11.428+MIN(MAX(km!BI19-1000,0),200)/13.333+MIN(MAX(km!BI19-1200,0),200)/11+MIN(MAX(km!BI19-1400,0),400)/10+MIN(MAX(km!BI19-1800,0),200)/9+1/120)/24</f>
        <v>6.72560411809389</v>
      </c>
      <c r="BK24" s="25" t="s">
        <v>24</v>
      </c>
    </row>
    <row r="25" spans="1:63" ht="13.5" thickBot="1">
      <c r="A25" s="38" t="s">
        <v>25</v>
      </c>
      <c r="B25" s="39">
        <f>$B$4+(MIN(km!C20,200)/34+MIN(MAX(km!C20-200,0),200)/32+MIN(MAX(km!C20-400,0),200)/30+MIN(MAX(km!C20-600,0),400)/28+1/120)/24</f>
        <v>0.024857026143790848</v>
      </c>
      <c r="C25" s="40" t="s">
        <v>3</v>
      </c>
      <c r="D25" s="41">
        <f>$D$4+(MIN(km!C20,60)/20+MIN(MAX(km!C20-60,0),540)/15+MIN(MAX(km!C20-600,0),400)/11.428+1/120)/24</f>
        <v>0.08368055555555555</v>
      </c>
      <c r="E25" s="39">
        <f>$B$4+(MIN(km!F20,200)/34+MIN(MAX(km!F20-200,0),200)/32+MIN(MAX(km!F20-400,0),200)/30+MIN(MAX(km!F20-600,0),400)/28+1/120)/24</f>
        <v>0.147406045751634</v>
      </c>
      <c r="F25" s="40" t="s">
        <v>3</v>
      </c>
      <c r="G25" s="42">
        <f>$D$4+(MIN(km!F20,60)/20+MIN(MAX(km!F20-60,0),540)/15+MIN(MAX(km!F20-600,0),400)/11.428+1/120)/24</f>
        <v>0.3336805555555556</v>
      </c>
      <c r="H25" s="39">
        <f>$B$4+(MIN(km!I20,200)/34+MIN(MAX(km!I20-200,0),200)/32+MIN(MAX(km!I20-400,0),200)/30+MIN(MAX(km!I20-600,0),400)/28+1/120)/24</f>
        <v>0.2714869281045752</v>
      </c>
      <c r="I25" s="40" t="s">
        <v>3</v>
      </c>
      <c r="J25" s="42">
        <f>$D$4+(MIN(km!I20,60)/20+MIN(MAX(km!I20-60,0),540)/15+MIN(MAX(km!I20-600,0),400)/11.428+1/120)/24</f>
        <v>0.6114583333333332</v>
      </c>
      <c r="K25" s="39">
        <f>$B$4+(MIN(km!L20,200)/34+MIN(MAX(km!L20-200,0),200)/32+MIN(MAX(km!L20-400,0),200)/30+MIN(MAX(km!L20-600,0),400)/28+1/120)/24</f>
        <v>0.4016952614379085</v>
      </c>
      <c r="L25" s="40" t="s">
        <v>3</v>
      </c>
      <c r="M25" s="42">
        <f>$D$4+(MIN(km!L20,60)/20+MIN(MAX(km!L20-60,0),540)/15+MIN(MAX(km!L20-600,0),400)/11.428+1/120)/24</f>
        <v>0.889236111111111</v>
      </c>
      <c r="N25" s="43">
        <f>$B$4+(MIN(km!O20,200)/34+MIN(MAX(km!O20-200,0),200)/32+MIN(MAX(km!O20-400,0),200)/30+MIN(MAX(km!O20-600,0),400)/28+1/120)/24</f>
        <v>0.5336397058823529</v>
      </c>
      <c r="O25" s="40" t="s">
        <v>3</v>
      </c>
      <c r="P25" s="42">
        <f>$D$4+(MIN(km!O20,60)/20+MIN(MAX(km!O20-60,0),540)/15+MIN(MAX(km!O20-600,0),400)/11.428+1/120)/24</f>
        <v>1.167013888888889</v>
      </c>
      <c r="Q25" s="39">
        <f>$B$4+(MIN(km!R20,200)/34+MIN(MAX(km!R20-200,0),200)/32+MIN(MAX(km!R20-400,0),200)/30+MIN(MAX(km!R20-600,0),400)/28+1/120)/24</f>
        <v>0.6725285947712418</v>
      </c>
      <c r="R25" s="40" t="s">
        <v>3</v>
      </c>
      <c r="S25" s="42">
        <f>$D$4+(MIN(km!R20,60)/20+MIN(MAX(km!R20-60,0),540)/15+MIN(MAX(km!R20-600,0),400)/11.428+1/120)/24</f>
        <v>1.444791666666667</v>
      </c>
      <c r="T25" s="39">
        <f>$B$4+(MIN(km!U20,200)/34+MIN(MAX(km!U20-200,0),200)/32+MIN(MAX(km!U20-400,0),200)/30+MIN(MAX(km!U20-600,0),400)/28+1/120)/24</f>
        <v>0.8134016106442578</v>
      </c>
      <c r="U25" s="40" t="s">
        <v>3</v>
      </c>
      <c r="V25" s="42">
        <f>$D$4+(MIN(km!U20,60)/20+MIN(MAX(km!U20-60,0),540)/15+MIN(MAX(km!U20-600,0),400)/11.428+1/120)/24</f>
        <v>1.7399342015711896</v>
      </c>
      <c r="W25" s="39">
        <f>$B$4+(MIN(km!X20,200)/34+MIN(MAX(km!X20-200,0),200)/32+MIN(MAX(km!X20-400,0),200)/30+MIN(MAX(km!X20-600,0),400)/28+1/120)/24</f>
        <v>0.9622111344537815</v>
      </c>
      <c r="X25" s="40" t="s">
        <v>3</v>
      </c>
      <c r="Y25" s="42">
        <f>$D$4+(MIN(km!X20,60)/20+MIN(MAX(km!X20-60,0),540)/15+MIN(MAX(km!X20-600,0),400)/11.428+1/120)/24</f>
        <v>2.1045357649826935</v>
      </c>
      <c r="Z25" s="39">
        <f>$B$4+(MIN(km!AA20,200)/34+MIN(MAX(km!AA20-200,0),200)/32+MIN(MAX(km!AA20-400,0),200)/30+MIN(MAX(km!AA20-600,0),400)/28+1/120)/24</f>
        <v>1.1110206582633053</v>
      </c>
      <c r="AA25" s="40" t="s">
        <v>3</v>
      </c>
      <c r="AB25" s="42">
        <f>$D$4+(MIN(km!AA20,60)/20+MIN(MAX(km!AA20-60,0),540)/15+MIN(MAX(km!AA20-600,0),400)/11.428+1/120)/24</f>
        <v>2.469137328394197</v>
      </c>
      <c r="AC25" s="39">
        <f>$B$4+(MIN(km!AD20,200)/34+MIN(MAX(km!AD20-200,0),200)/32+MIN(MAX(km!AD20-400,0),200)/30+MIN(MAX(km!AD20-600,0),400)/28+1/120)/24</f>
        <v>1.259830182072829</v>
      </c>
      <c r="AD25" s="40" t="s">
        <v>3</v>
      </c>
      <c r="AE25" s="42">
        <f>$D$4+(MIN(km!AD20,60)/20+MIN(MAX(km!AD20-60,0),540)/15+MIN(MAX(km!AD20-600,0),400)/11.428+1/120)/24</f>
        <v>2.8337388918057016</v>
      </c>
      <c r="AF25" s="38" t="s">
        <v>25</v>
      </c>
      <c r="AG25" s="39">
        <f>$B$4+(MIN(km!AH20,200)/34+MIN(MAX(km!AH20-200,0),200)/32+MIN(MAX(km!AH20-400,0),200)/30+MIN(MAX(km!AH20-600,0),400)/28+MIN(MAX(km!AH20-1000,0),200)/26+1/120)/24</f>
        <v>1.4109290831717303</v>
      </c>
      <c r="AH25" s="40" t="s">
        <v>3</v>
      </c>
      <c r="AI25" s="42">
        <f>$D$4+(MIN(km!AH20,60)/20+MIN(MAX(km!AH20-60,0),540)/15+MIN(MAX(km!AH20-600,0),400)/11.428+MIN(MAX(km!AH20-1000,0),200)/13.333+1/120)/24</f>
        <v>3.1879217050739683</v>
      </c>
      <c r="AJ25" s="39">
        <f>$B$4+(MIN(km!AK20,200)/34+MIN(MAX(km!AK20-200,0),200)/32+MIN(MAX(km!AK20-400,0),200)/30+MIN(MAX(km!AK20-600,0),400)/28+MIN(MAX(km!AK20-1000,0),200)/26+1/120)/24</f>
        <v>1.5711854934281406</v>
      </c>
      <c r="AK25" s="40" t="s">
        <v>3</v>
      </c>
      <c r="AL25" s="42">
        <f>$D$4+(MIN(km!AK20,60)/20+MIN(MAX(km!AK20-60,0),540)/15+MIN(MAX(km!AK20-600,0),400)/11.428+MIN(MAX(km!AK20-1000,0),200)/13.333+1/120)/24</f>
        <v>3.5004295177692857</v>
      </c>
      <c r="AM25" s="39">
        <f>$B$4+(MIN(km!AN20,200)/34+MIN(MAX(km!AN20-200,0),200)/32+MIN(MAX(km!AN20-400,0),200)/30+MIN(MAX(km!AN20-600,0),400)/28+MIN(MAX(km!AN20-1000,0),200)/26+MIN(MAX(km!AN20-1200,0),400)/25+1/120)/24</f>
        <v>1.732723954966602</v>
      </c>
      <c r="AN25" s="40" t="s">
        <v>3</v>
      </c>
      <c r="AO25" s="42">
        <f>$D$4+(MIN(km!AN20,60)/20+MIN(MAX(km!AN20-60,0),540)/15+MIN(MAX(km!AN20-600,0),400)/11.428+MIN(MAX(km!AN20-1000,0),200)/13.333+MIN(MAX(km!AN20-1200,0),200)/11+1/120)/24</f>
        <v>3.826193343683115</v>
      </c>
      <c r="AP25" s="39">
        <f>$B$4+(MIN(km!AQ20,200)/34+MIN(MAX(km!AQ20-200,0),200)/32+MIN(MAX(km!AQ20-400,0),200)/30+MIN(MAX(km!AQ20-600,0),400)/28+MIN(MAX(km!AQ20-1000,0),200)/26+MIN(MAX(km!AQ20-1200,0),400)/25+1/120)/24</f>
        <v>1.8993906216332688</v>
      </c>
      <c r="AQ25" s="40" t="s">
        <v>3</v>
      </c>
      <c r="AR25" s="42">
        <f>$D$4+(MIN(km!AQ20,60)/20+MIN(MAX(km!AQ20-60,0),540)/15+MIN(MAX(km!AQ20-600,0),400)/11.428+MIN(MAX(km!AQ20-1000,0),200)/13.333+MIN(MAX(km!AQ20-1200,0),200)/11+1/120)/24</f>
        <v>4.204981222470995</v>
      </c>
      <c r="AS25" s="39">
        <f>$B$4+(MIN(km!AT20,200)/34+MIN(MAX(km!AT20-200,0),200)/32+MIN(MAX(km!AT20-400,0),200)/30+MIN(MAX(km!AT20-600,0),400)/28+MIN(MAX(km!AT20-1000,0),200)/26+MIN(MAX(km!AT20-1200,0),400)/25+1/120)/24</f>
        <v>2.0660572882999353</v>
      </c>
      <c r="AT25" s="40" t="s">
        <v>3</v>
      </c>
      <c r="AU25" s="42">
        <f>$D$4+(MIN(km!AT20,60)/20+MIN(MAX(km!AT20-60,0),540)/15+MIN(MAX(km!AT20-600,0),400)/11.428+MIN(MAX(km!AT20-1000,0),200)/13.333+MIN(MAX(km!AT20-1200,0),200)/11+MIN(MAX(km!AT20-1400,0),200)/10+1/120)/24</f>
        <v>4.591344858834631</v>
      </c>
      <c r="AV25" s="39">
        <f>$B$4+(MIN(km!AW20,200)/34+MIN(MAX(km!AW20-200,0),200)/32+MIN(MAX(km!AW20-400,0),200)/30+MIN(MAX(km!AW20-600,0),400)/28+MIN(MAX(km!AW20-1000,0),200)/26+MIN(MAX(km!AW20-1200,0),800)/25+1/120)/24</f>
        <v>2.2327239549666023</v>
      </c>
      <c r="AW25" s="40" t="s">
        <v>3</v>
      </c>
      <c r="AX25" s="42">
        <f>$D$4+(MIN(km!AW20,60)/20+MIN(MAX(km!AW20-60,0),540)/15+MIN(MAX(km!AW20-600,0),400)/11.428+MIN(MAX(km!AW20-1000,0),200)/13.333+MIN(MAX(km!AW20-1200,0),200)/11+MIN(MAX(km!AW20-1400,0),400)/10+1/120)/24</f>
        <v>5.008011525501297</v>
      </c>
      <c r="AY25" s="39">
        <f>$B$4+(MIN(km!AZ20,200)/34+MIN(MAX(km!AZ20-200,0),200)/32+MIN(MAX(km!AZ20-400,0),200)/30+MIN(MAX(km!AZ20-600,0),400)/28+MIN(MAX(km!AZ20-1000,0),200)/26+MIN(MAX(km!AZ20-1200,0),800)/25+1/120)/24</f>
        <v>2.3993906216332688</v>
      </c>
      <c r="AZ25" s="40" t="s">
        <v>3</v>
      </c>
      <c r="BA25" s="42">
        <f>$D$4+(MIN(km!AZ20,60)/20+MIN(MAX(km!AZ20-60,0),540)/15+MIN(MAX(km!AZ20-600,0),400)/11.428+MIN(MAX(km!AZ20-1000,0),200)/13.333+MIN(MAX(km!AZ20-1200,0),200)/11+MIN(MAX(km!AZ20-1400,0),400)/10+1/120)/24</f>
        <v>5.424678192167963</v>
      </c>
      <c r="BB25" s="39">
        <f>$B$4+(MIN(km!BC20,200)/34+MIN(MAX(km!BC20-200,0),200)/32+MIN(MAX(km!BC20-400,0),200)/30+MIN(MAX(km!BC20-600,0),400)/28+MIN(MAX(km!BC20-1000,0),200)/26+MIN(MAX(km!BC20-1200,0),800)/25+1/120)/24</f>
        <v>2.5660572882999353</v>
      </c>
      <c r="BC25" s="40" t="s">
        <v>3</v>
      </c>
      <c r="BD25" s="42">
        <f>$D$4+(MIN(km!BC20,60)/20+MIN(MAX(km!BC20-60,0),540)/15+MIN(MAX(km!BC20-600,0),400)/11.428+MIN(MAX(km!BC20-1000,0),200)/13.333+MIN(MAX(km!BC20-1200,0),200)/11+MIN(MAX(km!BC20-1400,0),400)/10+1/120)/24</f>
        <v>5.84134485883463</v>
      </c>
      <c r="BE25" s="39">
        <f>$B$4+(MIN(km!BF20,200)/34+MIN(MAX(km!BF20-200,0),200)/32+MIN(MAX(km!BF20-400,0),200)/30+MIN(MAX(km!BF20-600,0),400)/28+MIN(MAX(km!BF20-1000,0),200)/26+MIN(MAX(km!BF20-1200,0),600)/25+MIN(MAX(km!BF20-1800,0),200)/24+1/120)/24</f>
        <v>2.7341128438554914</v>
      </c>
      <c r="BF25" s="40" t="s">
        <v>3</v>
      </c>
      <c r="BG25" s="42">
        <f>$D$4+(MIN(km!BF20,60)/20+MIN(MAX(km!BF20-60,0),540)/15+MIN(MAX(km!BF20-600,0),400)/11.428+MIN(MAX(km!BF20-1000,0),200)/13.333+MIN(MAX(km!BF20-1200,0),200)/11+MIN(MAX(km!BF20-1400,0),400)/10+MIN(MAX(km!BF20-1800,0),200)/9+1/120)/24</f>
        <v>6.267270784760557</v>
      </c>
      <c r="BH25" s="39">
        <f>$B$4+(MIN(km!BI20,200)/34+MIN(MAX(km!BI20-200,0),200)/32+MIN(MAX(km!BI20-400,0),200)/30+MIN(MAX(km!BI20-600,0),400)/28+MIN(MAX(km!BI20-1000,0),200)/26+MIN(MAX(km!BI20-1200,0),600)/25+MIN(MAX(km!BI20-1800,0),200)/24+1/120)/24</f>
        <v>2.9077239549666025</v>
      </c>
      <c r="BI25" s="40" t="s">
        <v>3</v>
      </c>
      <c r="BJ25" s="42">
        <f>$D$4+(MIN(km!BI20,60)/20+MIN(MAX(km!BI20-60,0),540)/15+MIN(MAX(km!BI20-600,0),400)/11.428+MIN(MAX(km!BI20-1000,0),200)/13.333+MIN(MAX(km!BI20-1200,0),200)/11+MIN(MAX(km!BI20-1400,0),400)/10+MIN(MAX(km!BI20-1800,0),200)/9+1/120)/24</f>
        <v>6.73023374772352</v>
      </c>
      <c r="BK25" s="38" t="s">
        <v>25</v>
      </c>
    </row>
    <row r="26" spans="1:63" ht="12.75">
      <c r="A26" s="25" t="s">
        <v>26</v>
      </c>
      <c r="B26" s="26">
        <f>$B$4+(MIN(km!C21,200)/34+MIN(MAX(km!C21-200,0),200)/32+MIN(MAX(km!C21-400,0),200)/30+MIN(MAX(km!C21-600,0),400)/28+1/120)/24</f>
        <v>0.026082516339869282</v>
      </c>
      <c r="C26" s="27" t="s">
        <v>3</v>
      </c>
      <c r="D26" s="28">
        <f>$D$4+(MIN(km!C21,60)/20+MIN(MAX(km!C21-60,0),540)/15+MIN(MAX(km!C21-600,0),400)/11.428+1/120)/24</f>
        <v>0.08576388888888889</v>
      </c>
      <c r="E26" s="26">
        <f>$B$4+(MIN(km!F21,200)/34+MIN(MAX(km!F21-200,0),200)/32+MIN(MAX(km!F21-400,0),200)/30+MIN(MAX(km!F21-600,0),400)/28+1/120)/24</f>
        <v>0.14863153594771242</v>
      </c>
      <c r="F26" s="27" t="s">
        <v>3</v>
      </c>
      <c r="G26" s="30">
        <f>$D$4+(MIN(km!F21,60)/20+MIN(MAX(km!F21-60,0),540)/15+MIN(MAX(km!F21-600,0),400)/11.428+1/120)/24</f>
        <v>0.33645833333333336</v>
      </c>
      <c r="H26" s="26">
        <f>$B$4+(MIN(km!I21,200)/34+MIN(MAX(km!I21-200,0),200)/32+MIN(MAX(km!I21-400,0),200)/30+MIN(MAX(km!I21-600,0),400)/28+1/120)/24</f>
        <v>0.2727890114379085</v>
      </c>
      <c r="I26" s="27" t="s">
        <v>3</v>
      </c>
      <c r="J26" s="30">
        <f>$D$4+(MIN(km!I21,60)/20+MIN(MAX(km!I21-60,0),540)/15+MIN(MAX(km!I21-600,0),400)/11.428+1/120)/24</f>
        <v>0.614236111111111</v>
      </c>
      <c r="K26" s="26">
        <f>$B$4+(MIN(km!L21,200)/34+MIN(MAX(km!L21-200,0),200)/32+MIN(MAX(km!L21-400,0),200)/30+MIN(MAX(km!L21-600,0),400)/28+1/120)/24</f>
        <v>0.4029973447712418</v>
      </c>
      <c r="L26" s="27" t="s">
        <v>3</v>
      </c>
      <c r="M26" s="30">
        <f>$D$4+(MIN(km!L21,60)/20+MIN(MAX(km!L21-60,0),540)/15+MIN(MAX(km!L21-600,0),400)/11.428+1/120)/24</f>
        <v>0.8920138888888888</v>
      </c>
      <c r="N26" s="31">
        <f>$B$4+(MIN(km!O21,200)/34+MIN(MAX(km!O21-200,0),200)/32+MIN(MAX(km!O21-400,0),200)/30+MIN(MAX(km!O21-600,0),400)/28+1/120)/24</f>
        <v>0.5350285947712418</v>
      </c>
      <c r="O26" s="27" t="s">
        <v>3</v>
      </c>
      <c r="P26" s="30">
        <f>$D$4+(MIN(km!O21,60)/20+MIN(MAX(km!O21-60,0),540)/15+MIN(MAX(km!O21-600,0),400)/11.428+1/120)/24</f>
        <v>1.1697916666666668</v>
      </c>
      <c r="Q26" s="26">
        <f>$B$4+(MIN(km!R21,200)/34+MIN(MAX(km!R21-200,0),200)/32+MIN(MAX(km!R21-400,0),200)/30+MIN(MAX(km!R21-600,0),400)/28+1/120)/24</f>
        <v>0.6739174836601306</v>
      </c>
      <c r="R26" s="27" t="s">
        <v>3</v>
      </c>
      <c r="S26" s="30">
        <f>$D$4+(MIN(km!R21,60)/20+MIN(MAX(km!R21-60,0),540)/15+MIN(MAX(km!R21-600,0),400)/11.428+1/120)/24</f>
        <v>1.4475694444444445</v>
      </c>
      <c r="T26" s="26">
        <f>$B$4+(MIN(km!U21,200)/34+MIN(MAX(km!U21-200,0),200)/32+MIN(MAX(km!U21-400,0),200)/30+MIN(MAX(km!U21-600,0),400)/28+1/120)/24</f>
        <v>0.814889705882353</v>
      </c>
      <c r="U26" s="27" t="s">
        <v>3</v>
      </c>
      <c r="V26" s="30">
        <f>$D$4+(MIN(km!U21,60)/20+MIN(MAX(km!U21-60,0),540)/15+MIN(MAX(km!U21-600,0),400)/11.428+1/120)/24</f>
        <v>1.7435802172053048</v>
      </c>
      <c r="W26" s="26">
        <f>$B$4+(MIN(km!X21,200)/34+MIN(MAX(km!X21-200,0),200)/32+MIN(MAX(km!X21-400,0),200)/30+MIN(MAX(km!X21-600,0),400)/28+1/120)/24</f>
        <v>0.9636992296918768</v>
      </c>
      <c r="X26" s="27" t="s">
        <v>3</v>
      </c>
      <c r="Y26" s="30">
        <f>$D$4+(MIN(km!X21,60)/20+MIN(MAX(km!X21-60,0),540)/15+MIN(MAX(km!X21-600,0),400)/11.428+1/120)/24</f>
        <v>2.1081817806168086</v>
      </c>
      <c r="Z26" s="26">
        <f>$B$4+(MIN(km!AA21,200)/34+MIN(MAX(km!AA21-200,0),200)/32+MIN(MAX(km!AA21-400,0),200)/30+MIN(MAX(km!AA21-600,0),400)/28+1/120)/24</f>
        <v>1.1125087535014007</v>
      </c>
      <c r="AA26" s="27" t="s">
        <v>3</v>
      </c>
      <c r="AB26" s="30">
        <f>$D$4+(MIN(km!AA21,60)/20+MIN(MAX(km!AA21-60,0),540)/15+MIN(MAX(km!AA21-600,0),400)/11.428+1/120)/24</f>
        <v>2.4727833440283122</v>
      </c>
      <c r="AC26" s="26">
        <f>$B$4+(MIN(km!AD21,200)/34+MIN(MAX(km!AD21-200,0),200)/32+MIN(MAX(km!AD21-400,0),200)/30+MIN(MAX(km!AD21-600,0),400)/28+1/120)/24</f>
        <v>1.2613182773109244</v>
      </c>
      <c r="AD26" s="27" t="s">
        <v>3</v>
      </c>
      <c r="AE26" s="30">
        <f>$D$4+(MIN(km!AD21,60)/20+MIN(MAX(km!AD21-60,0),540)/15+MIN(MAX(km!AD21-600,0),400)/11.428+1/120)/24</f>
        <v>2.8373849074398163</v>
      </c>
      <c r="AF26" s="25" t="s">
        <v>26</v>
      </c>
      <c r="AG26" s="26">
        <f>$B$4+(MIN(km!AH21,200)/34+MIN(MAX(km!AH21-200,0),200)/32+MIN(MAX(km!AH21-400,0),200)/30+MIN(MAX(km!AH21-600,0),400)/28+MIN(MAX(km!AH21-1000,0),200)/26+1/120)/24</f>
        <v>1.4125316472742944</v>
      </c>
      <c r="AH26" s="27" t="s">
        <v>3</v>
      </c>
      <c r="AI26" s="30">
        <f>$D$4+(MIN(km!AH21,60)/20+MIN(MAX(km!AH21-60,0),540)/15+MIN(MAX(km!AH21-600,0),400)/11.428+MIN(MAX(km!AH21-1000,0),200)/13.333+1/120)/24</f>
        <v>3.1910467832009215</v>
      </c>
      <c r="AJ26" s="26">
        <f>$B$4+(MIN(km!AK21,200)/34+MIN(MAX(km!AK21-200,0),200)/32+MIN(MAX(km!AK21-400,0),200)/30+MIN(MAX(km!AK21-600,0),400)/28+MIN(MAX(km!AK21-1000,0),200)/26+1/120)/24</f>
        <v>1.5727880575307047</v>
      </c>
      <c r="AK26" s="27" t="s">
        <v>3</v>
      </c>
      <c r="AL26" s="30">
        <f>$D$4+(MIN(km!AK21,60)/20+MIN(MAX(km!AK21-60,0),540)/15+MIN(MAX(km!AK21-600,0),400)/11.428+MIN(MAX(km!AK21-1000,0),200)/13.333+1/120)/24</f>
        <v>3.503554595896239</v>
      </c>
      <c r="AM26" s="26">
        <f>$B$4+(MIN(km!AN21,200)/34+MIN(MAX(km!AN21-200,0),200)/32+MIN(MAX(km!AN21-400,0),200)/30+MIN(MAX(km!AN21-600,0),400)/28+MIN(MAX(km!AN21-1000,0),200)/26+MIN(MAX(km!AN21-1200,0),400)/25+1/120)/24</f>
        <v>1.734390621633269</v>
      </c>
      <c r="AN26" s="27" t="s">
        <v>3</v>
      </c>
      <c r="AO26" s="30">
        <f>$D$4+(MIN(km!AN21,60)/20+MIN(MAX(km!AN21-60,0),540)/15+MIN(MAX(km!AN21-600,0),400)/11.428+MIN(MAX(km!AN21-1000,0),200)/13.333+MIN(MAX(km!AN21-1200,0),200)/11+1/120)/24</f>
        <v>3.8299812224709937</v>
      </c>
      <c r="AP26" s="26">
        <f>$B$4+(MIN(km!AQ21,200)/34+MIN(MAX(km!AQ21-200,0),200)/32+MIN(MAX(km!AQ21-400,0),200)/30+MIN(MAX(km!AQ21-600,0),400)/28+MIN(MAX(km!AQ21-1000,0),200)/26+MIN(MAX(km!AQ21-1200,0),400)/25+1/120)/24</f>
        <v>1.9010572882999357</v>
      </c>
      <c r="AQ26" s="27" t="s">
        <v>3</v>
      </c>
      <c r="AR26" s="30">
        <f>$D$4+(MIN(km!AQ21,60)/20+MIN(MAX(km!AQ21-60,0),540)/15+MIN(MAX(km!AQ21-600,0),400)/11.428+MIN(MAX(km!AQ21-1000,0),200)/13.333+MIN(MAX(km!AQ21-1200,0),200)/11+1/120)/24</f>
        <v>4.2087691012588735</v>
      </c>
      <c r="AS26" s="26">
        <f>$B$4+(MIN(km!AT21,200)/34+MIN(MAX(km!AT21-200,0),200)/32+MIN(MAX(km!AT21-400,0),200)/30+MIN(MAX(km!AT21-600,0),400)/28+MIN(MAX(km!AT21-1000,0),200)/26+MIN(MAX(km!AT21-1200,0),400)/25+1/120)/24</f>
        <v>2.067723954966602</v>
      </c>
      <c r="AT26" s="27" t="s">
        <v>3</v>
      </c>
      <c r="AU26" s="30">
        <f>$D$4+(MIN(km!AT21,60)/20+MIN(MAX(km!AT21-60,0),540)/15+MIN(MAX(km!AT21-600,0),400)/11.428+MIN(MAX(km!AT21-1000,0),200)/13.333+MIN(MAX(km!AT21-1200,0),200)/11+MIN(MAX(km!AT21-1400,0),200)/10+1/120)/24</f>
        <v>4.595511525501298</v>
      </c>
      <c r="AV26" s="26">
        <f>$B$4+(MIN(km!AW21,200)/34+MIN(MAX(km!AW21-200,0),200)/32+MIN(MAX(km!AW21-400,0),200)/30+MIN(MAX(km!AW21-600,0),400)/28+MIN(MAX(km!AW21-1000,0),200)/26+MIN(MAX(km!AW21-1200,0),800)/25+1/120)/24</f>
        <v>2.234390621633269</v>
      </c>
      <c r="AW26" s="27" t="s">
        <v>3</v>
      </c>
      <c r="AX26" s="30">
        <f>$D$4+(MIN(km!AW21,60)/20+MIN(MAX(km!AW21-60,0),540)/15+MIN(MAX(km!AW21-600,0),400)/11.428+MIN(MAX(km!AW21-1000,0),200)/13.333+MIN(MAX(km!AW21-1200,0),200)/11+MIN(MAX(km!AW21-1400,0),400)/10+1/120)/24</f>
        <v>5.012178192167964</v>
      </c>
      <c r="AY26" s="26">
        <f>$B$4+(MIN(km!AZ21,200)/34+MIN(MAX(km!AZ21-200,0),200)/32+MIN(MAX(km!AZ21-400,0),200)/30+MIN(MAX(km!AZ21-600,0),400)/28+MIN(MAX(km!AZ21-1000,0),200)/26+MIN(MAX(km!AZ21-1200,0),800)/25+1/120)/24</f>
        <v>2.4010572882999357</v>
      </c>
      <c r="AZ26" s="27" t="s">
        <v>3</v>
      </c>
      <c r="BA26" s="30">
        <f>$D$4+(MIN(km!AZ21,60)/20+MIN(MAX(km!AZ21-60,0),540)/15+MIN(MAX(km!AZ21-600,0),400)/11.428+MIN(MAX(km!AZ21-1000,0),200)/13.333+MIN(MAX(km!AZ21-1200,0),200)/11+MIN(MAX(km!AZ21-1400,0),400)/10+1/120)/24</f>
        <v>5.42884485883463</v>
      </c>
      <c r="BB26" s="26">
        <f>$B$4+(MIN(km!BC21,200)/34+MIN(MAX(km!BC21-200,0),200)/32+MIN(MAX(km!BC21-400,0),200)/30+MIN(MAX(km!BC21-600,0),400)/28+MIN(MAX(km!BC21-1000,0),200)/26+MIN(MAX(km!BC21-1200,0),800)/25+1/120)/24</f>
        <v>2.567723954966602</v>
      </c>
      <c r="BC26" s="27" t="s">
        <v>3</v>
      </c>
      <c r="BD26" s="30">
        <f>$D$4+(MIN(km!BC21,60)/20+MIN(MAX(km!BC21-60,0),540)/15+MIN(MAX(km!BC21-600,0),400)/11.428+MIN(MAX(km!BC21-1000,0),200)/13.333+MIN(MAX(km!BC21-1200,0),200)/11+MIN(MAX(km!BC21-1400,0),400)/10+1/120)/24</f>
        <v>5.845511525501297</v>
      </c>
      <c r="BE26" s="26">
        <f>$B$4+(MIN(km!BF21,200)/34+MIN(MAX(km!BF21-200,0),200)/32+MIN(MAX(km!BF21-400,0),200)/30+MIN(MAX(km!BF21-600,0),400)/28+MIN(MAX(km!BF21-1000,0),200)/26+MIN(MAX(km!BF21-1200,0),600)/25+MIN(MAX(km!BF21-1800,0),200)/24+1/120)/24</f>
        <v>2.7358489549666025</v>
      </c>
      <c r="BF26" s="27" t="s">
        <v>3</v>
      </c>
      <c r="BG26" s="30">
        <f>$D$4+(MIN(km!BF21,60)/20+MIN(MAX(km!BF21-60,0),540)/15+MIN(MAX(km!BF21-600,0),400)/11.428+MIN(MAX(km!BF21-1000,0),200)/13.333+MIN(MAX(km!BF21-1200,0),200)/11+MIN(MAX(km!BF21-1400,0),400)/10+MIN(MAX(km!BF21-1800,0),200)/9+1/120)/24</f>
        <v>6.271900414390187</v>
      </c>
      <c r="BH26" s="26">
        <f>$B$4+(MIN(km!BI21,200)/34+MIN(MAX(km!BI21-200,0),200)/32+MIN(MAX(km!BI21-400,0),200)/30+MIN(MAX(km!BI21-600,0),400)/28+MIN(MAX(km!BI21-1000,0),200)/26+MIN(MAX(km!BI21-1200,0),600)/25+MIN(MAX(km!BI21-1800,0),200)/24+1/120)/24</f>
        <v>2.9094600660777137</v>
      </c>
      <c r="BI26" s="27" t="s">
        <v>3</v>
      </c>
      <c r="BJ26" s="30">
        <f>$D$4+(MIN(km!BI21,60)/20+MIN(MAX(km!BI21-60,0),540)/15+MIN(MAX(km!BI21-600,0),400)/11.428+MIN(MAX(km!BI21-1000,0),200)/13.333+MIN(MAX(km!BI21-1200,0),200)/11+MIN(MAX(km!BI21-1400,0),400)/10+MIN(MAX(km!BI21-1800,0),200)/9+1/120)/24</f>
        <v>6.734863377353149</v>
      </c>
      <c r="BK26" s="25" t="s">
        <v>26</v>
      </c>
    </row>
    <row r="27" spans="1:63" ht="12.75">
      <c r="A27" s="25" t="s">
        <v>27</v>
      </c>
      <c r="B27" s="26">
        <f>$B$4+(MIN(km!C22,200)/34+MIN(MAX(km!C22-200,0),200)/32+MIN(MAX(km!C22-400,0),200)/30+MIN(MAX(km!C22-600,0),400)/28+1/120)/24</f>
        <v>0.027308006535947713</v>
      </c>
      <c r="C27" s="27" t="s">
        <v>3</v>
      </c>
      <c r="D27" s="28">
        <f>$D$4+(MIN(km!C22,60)/20+MIN(MAX(km!C22-60,0),540)/15+MIN(MAX(km!C22-600,0),400)/11.428+1/120)/24</f>
        <v>0.08784722222222222</v>
      </c>
      <c r="E27" s="26">
        <f>$B$4+(MIN(km!F22,200)/34+MIN(MAX(km!F22-200,0),200)/32+MIN(MAX(km!F22-400,0),200)/30+MIN(MAX(km!F22-600,0),400)/28+1/120)/24</f>
        <v>0.14985702614379084</v>
      </c>
      <c r="F27" s="27" t="s">
        <v>3</v>
      </c>
      <c r="G27" s="30">
        <f>$D$4+(MIN(km!F22,60)/20+MIN(MAX(km!F22-60,0),540)/15+MIN(MAX(km!F22-600,0),400)/11.428+1/120)/24</f>
        <v>0.3392361111111112</v>
      </c>
      <c r="H27" s="26">
        <f>$B$4+(MIN(km!I22,200)/34+MIN(MAX(km!I22-200,0),200)/32+MIN(MAX(km!I22-400,0),200)/30+MIN(MAX(km!I22-600,0),400)/28+1/120)/24</f>
        <v>0.2740910947712419</v>
      </c>
      <c r="I27" s="27" t="s">
        <v>3</v>
      </c>
      <c r="J27" s="30">
        <f>$D$4+(MIN(km!I22,60)/20+MIN(MAX(km!I22-60,0),540)/15+MIN(MAX(km!I22-600,0),400)/11.428+1/120)/24</f>
        <v>0.6170138888888889</v>
      </c>
      <c r="K27" s="26">
        <f>$B$4+(MIN(km!L22,200)/34+MIN(MAX(km!L22-200,0),200)/32+MIN(MAX(km!L22-400,0),200)/30+MIN(MAX(km!L22-600,0),400)/28+1/120)/24</f>
        <v>0.40429942810457514</v>
      </c>
      <c r="L27" s="27" t="s">
        <v>3</v>
      </c>
      <c r="M27" s="30">
        <f>$D$4+(MIN(km!L22,60)/20+MIN(MAX(km!L22-60,0),540)/15+MIN(MAX(km!L22-600,0),400)/11.428+1/120)/24</f>
        <v>0.8947916666666665</v>
      </c>
      <c r="N27" s="31">
        <f>$B$4+(MIN(km!O22,200)/34+MIN(MAX(km!O22-200,0),200)/32+MIN(MAX(km!O22-400,0),200)/30+MIN(MAX(km!O22-600,0),400)/28+1/120)/24</f>
        <v>0.5364174836601306</v>
      </c>
      <c r="O27" s="27" t="s">
        <v>3</v>
      </c>
      <c r="P27" s="30">
        <f>$D$4+(MIN(km!O22,60)/20+MIN(MAX(km!O22-60,0),540)/15+MIN(MAX(km!O22-600,0),400)/11.428+1/120)/24</f>
        <v>1.1725694444444446</v>
      </c>
      <c r="Q27" s="26">
        <f>$B$4+(MIN(km!R22,200)/34+MIN(MAX(km!R22-200,0),200)/32+MIN(MAX(km!R22-400,0),200)/30+MIN(MAX(km!R22-600,0),400)/28+1/120)/24</f>
        <v>0.6753063725490196</v>
      </c>
      <c r="R27" s="27" t="s">
        <v>3</v>
      </c>
      <c r="S27" s="30">
        <f>$D$4+(MIN(km!R22,60)/20+MIN(MAX(km!R22-60,0),540)/15+MIN(MAX(km!R22-600,0),400)/11.428+1/120)/24</f>
        <v>1.4503472222222222</v>
      </c>
      <c r="T27" s="26">
        <f>$B$4+(MIN(km!U22,200)/34+MIN(MAX(km!U22-200,0),200)/32+MIN(MAX(km!U22-400,0),200)/30+MIN(MAX(km!U22-600,0),400)/28+1/120)/24</f>
        <v>0.8163778011204482</v>
      </c>
      <c r="U27" s="27" t="s">
        <v>3</v>
      </c>
      <c r="V27" s="30">
        <f>$D$4+(MIN(km!U22,60)/20+MIN(MAX(km!U22-60,0),540)/15+MIN(MAX(km!U22-600,0),400)/11.428+1/120)/24</f>
        <v>1.74722623283942</v>
      </c>
      <c r="W27" s="26">
        <f>$B$4+(MIN(km!X22,200)/34+MIN(MAX(km!X22-200,0),200)/32+MIN(MAX(km!X22-400,0),200)/30+MIN(MAX(km!X22-600,0),400)/28+1/120)/24</f>
        <v>0.9651873249299721</v>
      </c>
      <c r="X27" s="27" t="s">
        <v>3</v>
      </c>
      <c r="Y27" s="30">
        <f>$D$4+(MIN(km!X22,60)/20+MIN(MAX(km!X22-60,0),540)/15+MIN(MAX(km!X22-600,0),400)/11.428+1/120)/24</f>
        <v>2.1118277962509238</v>
      </c>
      <c r="Z27" s="26">
        <f>$B$4+(MIN(km!AA22,200)/34+MIN(MAX(km!AA22-200,0),200)/32+MIN(MAX(km!AA22-400,0),200)/30+MIN(MAX(km!AA22-600,0),400)/28+1/120)/24</f>
        <v>1.1139968487394958</v>
      </c>
      <c r="AA27" s="27" t="s">
        <v>3</v>
      </c>
      <c r="AB27" s="30">
        <f>$D$4+(MIN(km!AA22,60)/20+MIN(MAX(km!AA22-60,0),540)/15+MIN(MAX(km!AA22-600,0),400)/11.428+1/120)/24</f>
        <v>2.4764293596624274</v>
      </c>
      <c r="AC27" s="26">
        <f>$B$4+(MIN(km!AD22,200)/34+MIN(MAX(km!AD22-200,0),200)/32+MIN(MAX(km!AD22-400,0),200)/30+MIN(MAX(km!AD22-600,0),400)/28+1/120)/24</f>
        <v>1.2628063725490197</v>
      </c>
      <c r="AD27" s="27" t="s">
        <v>3</v>
      </c>
      <c r="AE27" s="30">
        <f>$D$4+(MIN(km!AD22,60)/20+MIN(MAX(km!AD22-60,0),540)/15+MIN(MAX(km!AD22-600,0),400)/11.428+1/120)/24</f>
        <v>2.841030923073932</v>
      </c>
      <c r="AF27" s="25" t="s">
        <v>27</v>
      </c>
      <c r="AG27" s="26">
        <f>$B$4+(MIN(km!AH22,200)/34+MIN(MAX(km!AH22-200,0),200)/32+MIN(MAX(km!AH22-400,0),200)/30+MIN(MAX(km!AH22-600,0),400)/28+MIN(MAX(km!AH22-1000,0),200)/26+1/120)/24</f>
        <v>1.4141342113768587</v>
      </c>
      <c r="AH27" s="27" t="s">
        <v>3</v>
      </c>
      <c r="AI27" s="30">
        <f>$D$4+(MIN(km!AH22,60)/20+MIN(MAX(km!AH22-60,0),540)/15+MIN(MAX(km!AH22-600,0),400)/11.428+MIN(MAX(km!AH22-1000,0),200)/13.333+1/120)/24</f>
        <v>3.1941718613278747</v>
      </c>
      <c r="AJ27" s="26">
        <f>$B$4+(MIN(km!AK22,200)/34+MIN(MAX(km!AK22-200,0),200)/32+MIN(MAX(km!AK22-400,0),200)/30+MIN(MAX(km!AK22-600,0),400)/28+MIN(MAX(km!AK22-1000,0),200)/26+1/120)/24</f>
        <v>1.5743906216332688</v>
      </c>
      <c r="AK27" s="27" t="s">
        <v>3</v>
      </c>
      <c r="AL27" s="30">
        <f>$D$4+(MIN(km!AK22,60)/20+MIN(MAX(km!AK22-60,0),540)/15+MIN(MAX(km!AK22-600,0),400)/11.428+MIN(MAX(km!AK22-1000,0),200)/13.333+1/120)/24</f>
        <v>3.506679674023192</v>
      </c>
      <c r="AM27" s="26">
        <f>$B$4+(MIN(km!AN22,200)/34+MIN(MAX(km!AN22-200,0),200)/32+MIN(MAX(km!AN22-400,0),200)/30+MIN(MAX(km!AN22-600,0),400)/28+MIN(MAX(km!AN22-1000,0),200)/26+MIN(MAX(km!AN22-1200,0),400)/25+1/120)/24</f>
        <v>1.7360572882999357</v>
      </c>
      <c r="AN27" s="27" t="s">
        <v>3</v>
      </c>
      <c r="AO27" s="30">
        <f>$D$4+(MIN(km!AN22,60)/20+MIN(MAX(km!AN22-60,0),540)/15+MIN(MAX(km!AN22-600,0),400)/11.428+MIN(MAX(km!AN22-1000,0),200)/13.333+MIN(MAX(km!AN22-1200,0),200)/11+1/120)/24</f>
        <v>3.8337691012588726</v>
      </c>
      <c r="AP27" s="26">
        <f>$B$4+(MIN(km!AQ22,200)/34+MIN(MAX(km!AQ22-200,0),200)/32+MIN(MAX(km!AQ22-400,0),200)/30+MIN(MAX(km!AQ22-600,0),400)/28+MIN(MAX(km!AQ22-1000,0),200)/26+MIN(MAX(km!AQ22-1200,0),400)/25+1/120)/24</f>
        <v>1.9027239549666024</v>
      </c>
      <c r="AQ27" s="27" t="s">
        <v>3</v>
      </c>
      <c r="AR27" s="30">
        <f>$D$4+(MIN(km!AQ22,60)/20+MIN(MAX(km!AQ22-60,0),540)/15+MIN(MAX(km!AQ22-600,0),400)/11.428+MIN(MAX(km!AQ22-1000,0),200)/13.333+MIN(MAX(km!AQ22-1200,0),200)/11+1/120)/24</f>
        <v>4.212556980046752</v>
      </c>
      <c r="AS27" s="26">
        <f>$B$4+(MIN(km!AT22,200)/34+MIN(MAX(km!AT22-200,0),200)/32+MIN(MAX(km!AT22-400,0),200)/30+MIN(MAX(km!AT22-600,0),400)/28+MIN(MAX(km!AT22-1000,0),200)/26+MIN(MAX(km!AT22-1200,0),400)/25+1/120)/24</f>
        <v>2.069390621633269</v>
      </c>
      <c r="AT27" s="27" t="s">
        <v>3</v>
      </c>
      <c r="AU27" s="30">
        <f>$D$4+(MIN(km!AT22,60)/20+MIN(MAX(km!AT22-60,0),540)/15+MIN(MAX(km!AT22-600,0),400)/11.428+MIN(MAX(km!AT22-1000,0),200)/13.333+MIN(MAX(km!AT22-1200,0),200)/11+MIN(MAX(km!AT22-1400,0),200)/10+1/120)/24</f>
        <v>4.599678192167964</v>
      </c>
      <c r="AV27" s="26">
        <f>$B$4+(MIN(km!AW22,200)/34+MIN(MAX(km!AW22-200,0),200)/32+MIN(MAX(km!AW22-400,0),200)/30+MIN(MAX(km!AW22-600,0),400)/28+MIN(MAX(km!AW22-1000,0),200)/26+MIN(MAX(km!AW22-1200,0),800)/25+1/120)/24</f>
        <v>2.2360572882999357</v>
      </c>
      <c r="AW27" s="27" t="s">
        <v>3</v>
      </c>
      <c r="AX27" s="30">
        <f>$D$4+(MIN(km!AW22,60)/20+MIN(MAX(km!AW22-60,0),540)/15+MIN(MAX(km!AW22-600,0),400)/11.428+MIN(MAX(km!AW22-1000,0),200)/13.333+MIN(MAX(km!AW22-1200,0),200)/11+MIN(MAX(km!AW22-1400,0),400)/10+1/120)/24</f>
        <v>5.016344858834631</v>
      </c>
      <c r="AY27" s="26">
        <f>$B$4+(MIN(km!AZ22,200)/34+MIN(MAX(km!AZ22-200,0),200)/32+MIN(MAX(km!AZ22-400,0),200)/30+MIN(MAX(km!AZ22-600,0),400)/28+MIN(MAX(km!AZ22-1000,0),200)/26+MIN(MAX(km!AZ22-1200,0),800)/25+1/120)/24</f>
        <v>2.402723954966602</v>
      </c>
      <c r="AZ27" s="27" t="s">
        <v>3</v>
      </c>
      <c r="BA27" s="30">
        <f>$D$4+(MIN(km!AZ22,60)/20+MIN(MAX(km!AZ22-60,0),540)/15+MIN(MAX(km!AZ22-600,0),400)/11.428+MIN(MAX(km!AZ22-1000,0),200)/13.333+MIN(MAX(km!AZ22-1200,0),200)/11+MIN(MAX(km!AZ22-1400,0),400)/10+1/120)/24</f>
        <v>5.433011525501296</v>
      </c>
      <c r="BB27" s="26">
        <f>$B$4+(MIN(km!BC22,200)/34+MIN(MAX(km!BC22-200,0),200)/32+MIN(MAX(km!BC22-400,0),200)/30+MIN(MAX(km!BC22-600,0),400)/28+MIN(MAX(km!BC22-1000,0),200)/26+MIN(MAX(km!BC22-1200,0),800)/25+1/120)/24</f>
        <v>2.5693906216332687</v>
      </c>
      <c r="BC27" s="27" t="s">
        <v>3</v>
      </c>
      <c r="BD27" s="30">
        <f>$D$4+(MIN(km!BC22,60)/20+MIN(MAX(km!BC22-60,0),540)/15+MIN(MAX(km!BC22-600,0),400)/11.428+MIN(MAX(km!BC22-1000,0),200)/13.333+MIN(MAX(km!BC22-1200,0),200)/11+MIN(MAX(km!BC22-1400,0),400)/10+1/120)/24</f>
        <v>5.849678192167964</v>
      </c>
      <c r="BE27" s="26">
        <f>$B$4+(MIN(km!BF22,200)/34+MIN(MAX(km!BF22-200,0),200)/32+MIN(MAX(km!BF22-400,0),200)/30+MIN(MAX(km!BF22-600,0),400)/28+MIN(MAX(km!BF22-1000,0),200)/26+MIN(MAX(km!BF22-1200,0),600)/25+MIN(MAX(km!BF22-1800,0),200)/24+1/120)/24</f>
        <v>2.7375850660777137</v>
      </c>
      <c r="BF27" s="27" t="s">
        <v>3</v>
      </c>
      <c r="BG27" s="30">
        <f>$D$4+(MIN(km!BF22,60)/20+MIN(MAX(km!BF22-60,0),540)/15+MIN(MAX(km!BF22-600,0),400)/11.428+MIN(MAX(km!BF22-1000,0),200)/13.333+MIN(MAX(km!BF22-1200,0),200)/11+MIN(MAX(km!BF22-1400,0),400)/10+MIN(MAX(km!BF22-1800,0),200)/9+1/120)/24</f>
        <v>6.276530044019816</v>
      </c>
      <c r="BH27" s="26">
        <f>$B$4+(MIN(km!BI22,200)/34+MIN(MAX(km!BI22-200,0),200)/32+MIN(MAX(km!BI22-400,0),200)/30+MIN(MAX(km!BI22-600,0),400)/28+MIN(MAX(km!BI22-1000,0),200)/26+MIN(MAX(km!BI22-1200,0),600)/25+MIN(MAX(km!BI22-1800,0),200)/24+1/120)/24</f>
        <v>2.9111961771888244</v>
      </c>
      <c r="BI27" s="27" t="s">
        <v>3</v>
      </c>
      <c r="BJ27" s="30">
        <f>$D$4+(MIN(km!BI22,60)/20+MIN(MAX(km!BI22-60,0),540)/15+MIN(MAX(km!BI22-600,0),400)/11.428+MIN(MAX(km!BI22-1000,0),200)/13.333+MIN(MAX(km!BI22-1200,0),200)/11+MIN(MAX(km!BI22-1400,0),400)/10+MIN(MAX(km!BI22-1800,0),200)/9+1/120)/24</f>
        <v>6.739493006982778</v>
      </c>
      <c r="BK27" s="25" t="s">
        <v>27</v>
      </c>
    </row>
    <row r="28" spans="1:63" ht="12.75">
      <c r="A28" s="25" t="s">
        <v>28</v>
      </c>
      <c r="B28" s="26">
        <f>$B$4+(MIN(km!C23,200)/34+MIN(MAX(km!C23-200,0),200)/32+MIN(MAX(km!C23-400,0),200)/30+MIN(MAX(km!C23-600,0),400)/28+1/120)/24</f>
        <v>0.028533496732026143</v>
      </c>
      <c r="C28" s="27" t="s">
        <v>3</v>
      </c>
      <c r="D28" s="28">
        <f>$D$4+(MIN(km!C23,60)/20+MIN(MAX(km!C23-60,0),540)/15+MIN(MAX(km!C23-600,0),400)/11.428+1/120)/24</f>
        <v>0.08993055555555554</v>
      </c>
      <c r="E28" s="26">
        <f>$B$4+(MIN(km!F23,200)/34+MIN(MAX(km!F23-200,0),200)/32+MIN(MAX(km!F23-400,0),200)/30+MIN(MAX(km!F23-600,0),400)/28+1/120)/24</f>
        <v>0.15108251633986927</v>
      </c>
      <c r="F28" s="27" t="s">
        <v>3</v>
      </c>
      <c r="G28" s="30">
        <f>$D$4+(MIN(km!F23,60)/20+MIN(MAX(km!F23-60,0),540)/15+MIN(MAX(km!F23-600,0),400)/11.428+1/120)/24</f>
        <v>0.34201388888888895</v>
      </c>
      <c r="H28" s="26">
        <f>$B$4+(MIN(km!I23,200)/34+MIN(MAX(km!I23-200,0),200)/32+MIN(MAX(km!I23-400,0),200)/30+MIN(MAX(km!I23-600,0),400)/28+1/120)/24</f>
        <v>0.2753931781045752</v>
      </c>
      <c r="I28" s="27" t="s">
        <v>3</v>
      </c>
      <c r="J28" s="30">
        <f>$D$4+(MIN(km!I23,60)/20+MIN(MAX(km!I23-60,0),540)/15+MIN(MAX(km!I23-600,0),400)/11.428+1/120)/24</f>
        <v>0.6197916666666666</v>
      </c>
      <c r="K28" s="26">
        <f>$B$4+(MIN(km!L23,200)/34+MIN(MAX(km!L23-200,0),200)/32+MIN(MAX(km!L23-400,0),200)/30+MIN(MAX(km!L23-600,0),400)/28+1/120)/24</f>
        <v>0.4056015114379085</v>
      </c>
      <c r="L28" s="27" t="s">
        <v>3</v>
      </c>
      <c r="M28" s="30">
        <f>$D$4+(MIN(km!L23,60)/20+MIN(MAX(km!L23-60,0),540)/15+MIN(MAX(km!L23-600,0),400)/11.428+1/120)/24</f>
        <v>0.8975694444444444</v>
      </c>
      <c r="N28" s="31">
        <f>$B$4+(MIN(km!O23,200)/34+MIN(MAX(km!O23-200,0),200)/32+MIN(MAX(km!O23-400,0),200)/30+MIN(MAX(km!O23-600,0),400)/28+1/120)/24</f>
        <v>0.5378063725490196</v>
      </c>
      <c r="O28" s="27" t="s">
        <v>3</v>
      </c>
      <c r="P28" s="30">
        <f>$D$4+(MIN(km!O23,60)/20+MIN(MAX(km!O23-60,0),540)/15+MIN(MAX(km!O23-600,0),400)/11.428+1/120)/24</f>
        <v>1.1753472222222223</v>
      </c>
      <c r="Q28" s="26">
        <f>$B$4+(MIN(km!R23,200)/34+MIN(MAX(km!R23-200,0),200)/32+MIN(MAX(km!R23-400,0),200)/30+MIN(MAX(km!R23-600,0),400)/28+1/120)/24</f>
        <v>0.6766952614379086</v>
      </c>
      <c r="R28" s="27" t="s">
        <v>3</v>
      </c>
      <c r="S28" s="30">
        <f>$D$4+(MIN(km!R23,60)/20+MIN(MAX(km!R23-60,0),540)/15+MIN(MAX(km!R23-600,0),400)/11.428+1/120)/24</f>
        <v>1.453125</v>
      </c>
      <c r="T28" s="26">
        <f>$B$4+(MIN(km!U23,200)/34+MIN(MAX(km!U23-200,0),200)/32+MIN(MAX(km!U23-400,0),200)/30+MIN(MAX(km!U23-600,0),400)/28+1/120)/24</f>
        <v>0.8178658963585436</v>
      </c>
      <c r="U28" s="27" t="s">
        <v>3</v>
      </c>
      <c r="V28" s="30">
        <f>$D$4+(MIN(km!U23,60)/20+MIN(MAX(km!U23-60,0),540)/15+MIN(MAX(km!U23-600,0),400)/11.428+1/120)/24</f>
        <v>1.7508722484735348</v>
      </c>
      <c r="W28" s="26">
        <f>$B$4+(MIN(km!X23,200)/34+MIN(MAX(km!X23-200,0),200)/32+MIN(MAX(km!X23-400,0),200)/30+MIN(MAX(km!X23-600,0),400)/28+1/120)/24</f>
        <v>0.9666754201680673</v>
      </c>
      <c r="X28" s="27" t="s">
        <v>3</v>
      </c>
      <c r="Y28" s="30">
        <f>$D$4+(MIN(km!X23,60)/20+MIN(MAX(km!X23-60,0),540)/15+MIN(MAX(km!X23-600,0),400)/11.428+1/120)/24</f>
        <v>2.1154738118850385</v>
      </c>
      <c r="Z28" s="26">
        <f>$B$4+(MIN(km!AA23,200)/34+MIN(MAX(km!AA23-200,0),200)/32+MIN(MAX(km!AA23-400,0),200)/30+MIN(MAX(km!AA23-600,0),400)/28+1/120)/24</f>
        <v>1.1154849439775911</v>
      </c>
      <c r="AA28" s="27" t="s">
        <v>3</v>
      </c>
      <c r="AB28" s="30">
        <f>$D$4+(MIN(km!AA23,60)/20+MIN(MAX(km!AA23-60,0),540)/15+MIN(MAX(km!AA23-600,0),400)/11.428+1/120)/24</f>
        <v>2.4800753752965425</v>
      </c>
      <c r="AC28" s="26">
        <f>$B$4+(MIN(km!AD23,200)/34+MIN(MAX(km!AD23-200,0),200)/32+MIN(MAX(km!AD23-400,0),200)/30+MIN(MAX(km!AD23-600,0),400)/28+1/120)/24</f>
        <v>1.264294467787115</v>
      </c>
      <c r="AD28" s="27" t="s">
        <v>3</v>
      </c>
      <c r="AE28" s="30">
        <f>$D$4+(MIN(km!AD23,60)/20+MIN(MAX(km!AD23-60,0),540)/15+MIN(MAX(km!AD23-600,0),400)/11.428+1/120)/24</f>
        <v>2.8446769387080466</v>
      </c>
      <c r="AF28" s="25" t="s">
        <v>28</v>
      </c>
      <c r="AG28" s="26">
        <f>$B$4+(MIN(km!AH23,200)/34+MIN(MAX(km!AH23-200,0),200)/32+MIN(MAX(km!AH23-400,0),200)/30+MIN(MAX(km!AH23-600,0),400)/28+MIN(MAX(km!AH23-1000,0),200)/26+1/120)/24</f>
        <v>1.4157367754794228</v>
      </c>
      <c r="AH28" s="27" t="s">
        <v>3</v>
      </c>
      <c r="AI28" s="30">
        <f>$D$4+(MIN(km!AH23,60)/20+MIN(MAX(km!AH23-60,0),540)/15+MIN(MAX(km!AH23-600,0),400)/11.428+MIN(MAX(km!AH23-1000,0),200)/13.333+1/120)/24</f>
        <v>3.1972969394548274</v>
      </c>
      <c r="AJ28" s="26">
        <f>$B$4+(MIN(km!AK23,200)/34+MIN(MAX(km!AK23-200,0),200)/32+MIN(MAX(km!AK23-400,0),200)/30+MIN(MAX(km!AK23-600,0),400)/28+MIN(MAX(km!AK23-1000,0),200)/26+1/120)/24</f>
        <v>1.5759931857358331</v>
      </c>
      <c r="AK28" s="27" t="s">
        <v>3</v>
      </c>
      <c r="AL28" s="30">
        <f>$D$4+(MIN(km!AK23,60)/20+MIN(MAX(km!AK23-60,0),540)/15+MIN(MAX(km!AK23-600,0),400)/11.428+MIN(MAX(km!AK23-1000,0),200)/13.333+1/120)/24</f>
        <v>3.5098047521501448</v>
      </c>
      <c r="AM28" s="26">
        <f>$B$4+(MIN(km!AN23,200)/34+MIN(MAX(km!AN23-200,0),200)/32+MIN(MAX(km!AN23-400,0),200)/30+MIN(MAX(km!AN23-600,0),400)/28+MIN(MAX(km!AN23-1000,0),200)/26+MIN(MAX(km!AN23-1200,0),400)/25+1/120)/24</f>
        <v>1.7377239549666024</v>
      </c>
      <c r="AN28" s="27" t="s">
        <v>3</v>
      </c>
      <c r="AO28" s="30">
        <f>$D$4+(MIN(km!AN23,60)/20+MIN(MAX(km!AN23-60,0),540)/15+MIN(MAX(km!AN23-600,0),400)/11.428+MIN(MAX(km!AN23-1000,0),200)/13.333+MIN(MAX(km!AN23-1200,0),200)/11+1/120)/24</f>
        <v>3.8375569800467515</v>
      </c>
      <c r="AP28" s="26">
        <f>$B$4+(MIN(km!AQ23,200)/34+MIN(MAX(km!AQ23-200,0),200)/32+MIN(MAX(km!AQ23-400,0),200)/30+MIN(MAX(km!AQ23-600,0),400)/28+MIN(MAX(km!AQ23-1000,0),200)/26+MIN(MAX(km!AQ23-1200,0),400)/25+1/120)/24</f>
        <v>1.9043906216332689</v>
      </c>
      <c r="AQ28" s="27" t="s">
        <v>3</v>
      </c>
      <c r="AR28" s="30">
        <f>$D$4+(MIN(km!AQ23,60)/20+MIN(MAX(km!AQ23-60,0),540)/15+MIN(MAX(km!AQ23-600,0),400)/11.428+MIN(MAX(km!AQ23-1000,0),200)/13.333+MIN(MAX(km!AQ23-1200,0),200)/11+1/120)/24</f>
        <v>4.216344858834631</v>
      </c>
      <c r="AS28" s="26">
        <f>$B$4+(MIN(km!AT23,200)/34+MIN(MAX(km!AT23-200,0),200)/32+MIN(MAX(km!AT23-400,0),200)/30+MIN(MAX(km!AT23-600,0),400)/28+MIN(MAX(km!AT23-1000,0),200)/26+MIN(MAX(km!AT23-1200,0),400)/25+1/120)/24</f>
        <v>2.0710572882999356</v>
      </c>
      <c r="AT28" s="27" t="s">
        <v>3</v>
      </c>
      <c r="AU28" s="30">
        <f>$D$4+(MIN(km!AT23,60)/20+MIN(MAX(km!AT23-60,0),540)/15+MIN(MAX(km!AT23-600,0),400)/11.428+MIN(MAX(km!AT23-1000,0),200)/13.333+MIN(MAX(km!AT23-1200,0),200)/11+MIN(MAX(km!AT23-1400,0),200)/10+1/120)/24</f>
        <v>4.603844858834631</v>
      </c>
      <c r="AV28" s="26">
        <f>$B$4+(MIN(km!AW23,200)/34+MIN(MAX(km!AW23-200,0),200)/32+MIN(MAX(km!AW23-400,0),200)/30+MIN(MAX(km!AW23-600,0),400)/28+MIN(MAX(km!AW23-1000,0),200)/26+MIN(MAX(km!AW23-1200,0),800)/25+1/120)/24</f>
        <v>2.237723954966602</v>
      </c>
      <c r="AW28" s="27" t="s">
        <v>3</v>
      </c>
      <c r="AX28" s="30">
        <f>$D$4+(MIN(km!AW23,60)/20+MIN(MAX(km!AW23-60,0),540)/15+MIN(MAX(km!AW23-600,0),400)/11.428+MIN(MAX(km!AW23-1000,0),200)/13.333+MIN(MAX(km!AW23-1200,0),200)/11+MIN(MAX(km!AW23-1400,0),400)/10+1/120)/24</f>
        <v>5.0205115255012975</v>
      </c>
      <c r="AY28" s="26">
        <f>$B$4+(MIN(km!AZ23,200)/34+MIN(MAX(km!AZ23-200,0),200)/32+MIN(MAX(km!AZ23-400,0),200)/30+MIN(MAX(km!AZ23-600,0),400)/28+MIN(MAX(km!AZ23-1000,0),200)/26+MIN(MAX(km!AZ23-1200,0),800)/25+1/120)/24</f>
        <v>2.404390621633269</v>
      </c>
      <c r="AZ28" s="27" t="s">
        <v>3</v>
      </c>
      <c r="BA28" s="30">
        <f>$D$4+(MIN(km!AZ23,60)/20+MIN(MAX(km!AZ23-60,0),540)/15+MIN(MAX(km!AZ23-600,0),400)/11.428+MIN(MAX(km!AZ23-1000,0),200)/13.333+MIN(MAX(km!AZ23-1200,0),200)/11+MIN(MAX(km!AZ23-1400,0),400)/10+1/120)/24</f>
        <v>5.4371781921679645</v>
      </c>
      <c r="BB28" s="26">
        <f>$B$4+(MIN(km!BC23,200)/34+MIN(MAX(km!BC23-200,0),200)/32+MIN(MAX(km!BC23-400,0),200)/30+MIN(MAX(km!BC23-600,0),400)/28+MIN(MAX(km!BC23-1000,0),200)/26+MIN(MAX(km!BC23-1200,0),800)/25+1/120)/24</f>
        <v>2.5710572882999356</v>
      </c>
      <c r="BC28" s="27" t="s">
        <v>3</v>
      </c>
      <c r="BD28" s="30">
        <f>$D$4+(MIN(km!BC23,60)/20+MIN(MAX(km!BC23-60,0),540)/15+MIN(MAX(km!BC23-600,0),400)/11.428+MIN(MAX(km!BC23-1000,0),200)/13.333+MIN(MAX(km!BC23-1200,0),200)/11+MIN(MAX(km!BC23-1400,0),400)/10+1/120)/24</f>
        <v>5.85384485883463</v>
      </c>
      <c r="BE28" s="26">
        <f>$B$4+(MIN(km!BF23,200)/34+MIN(MAX(km!BF23-200,0),200)/32+MIN(MAX(km!BF23-400,0),200)/30+MIN(MAX(km!BF23-600,0),400)/28+MIN(MAX(km!BF23-1000,0),200)/26+MIN(MAX(km!BF23-1200,0),600)/25+MIN(MAX(km!BF23-1800,0),200)/24+1/120)/24</f>
        <v>2.7393211771888244</v>
      </c>
      <c r="BF28" s="27" t="s">
        <v>3</v>
      </c>
      <c r="BG28" s="30">
        <f>$D$4+(MIN(km!BF23,60)/20+MIN(MAX(km!BF23-60,0),540)/15+MIN(MAX(km!BF23-600,0),400)/11.428+MIN(MAX(km!BF23-1000,0),200)/13.333+MIN(MAX(km!BF23-1200,0),200)/11+MIN(MAX(km!BF23-1400,0),400)/10+MIN(MAX(km!BF23-1800,0),200)/9+1/120)/24</f>
        <v>6.281159673649444</v>
      </c>
      <c r="BH28" s="26">
        <f>$B$4+(MIN(km!BI23,200)/34+MIN(MAX(km!BI23-200,0),200)/32+MIN(MAX(km!BI23-400,0),200)/30+MIN(MAX(km!BI23-600,0),400)/28+MIN(MAX(km!BI23-1000,0),200)/26+MIN(MAX(km!BI23-1200,0),600)/25+MIN(MAX(km!BI23-1800,0),200)/24+1/120)/24</f>
        <v>2.912932288299936</v>
      </c>
      <c r="BI28" s="27" t="s">
        <v>3</v>
      </c>
      <c r="BJ28" s="30">
        <f>$D$4+(MIN(km!BI23,60)/20+MIN(MAX(km!BI23-60,0),540)/15+MIN(MAX(km!BI23-600,0),400)/11.428+MIN(MAX(km!BI23-1000,0),200)/13.333+MIN(MAX(km!BI23-1200,0),200)/11+MIN(MAX(km!BI23-1400,0),400)/10+MIN(MAX(km!BI23-1800,0),200)/9+1/120)/24</f>
        <v>6.744122636612408</v>
      </c>
      <c r="BK28" s="25" t="s">
        <v>28</v>
      </c>
    </row>
    <row r="29" spans="1:63" ht="12.75">
      <c r="A29" s="25" t="s">
        <v>29</v>
      </c>
      <c r="B29" s="26">
        <f>$B$4+(MIN(km!C24,200)/34+MIN(MAX(km!C24-200,0),200)/32+MIN(MAX(km!C24-400,0),200)/30+MIN(MAX(km!C24-600,0),400)/28+1/120)/24</f>
        <v>0.029758986928104577</v>
      </c>
      <c r="C29" s="27" t="s">
        <v>3</v>
      </c>
      <c r="D29" s="28">
        <f>$D$4+(MIN(km!C24,60)/20+MIN(MAX(km!C24-60,0),540)/15+MIN(MAX(km!C24-600,0),400)/11.428+1/120)/24</f>
        <v>0.09201388888888888</v>
      </c>
      <c r="E29" s="26">
        <f>$B$4+(MIN(km!F24,200)/34+MIN(MAX(km!F24-200,0),200)/32+MIN(MAX(km!F24-400,0),200)/30+MIN(MAX(km!F24-600,0),400)/28+1/120)/24</f>
        <v>0.1523080065359477</v>
      </c>
      <c r="F29" s="27" t="s">
        <v>3</v>
      </c>
      <c r="G29" s="30">
        <f>$D$4+(MIN(km!F24,60)/20+MIN(MAX(km!F24-60,0),540)/15+MIN(MAX(km!F24-600,0),400)/11.428+1/120)/24</f>
        <v>0.3447916666666667</v>
      </c>
      <c r="H29" s="26">
        <f>$B$4+(MIN(km!I24,200)/34+MIN(MAX(km!I24-200,0),200)/32+MIN(MAX(km!I24-400,0),200)/30+MIN(MAX(km!I24-600,0),400)/28+1/120)/24</f>
        <v>0.2766952614379085</v>
      </c>
      <c r="I29" s="27" t="s">
        <v>3</v>
      </c>
      <c r="J29" s="30">
        <f>$D$4+(MIN(km!I24,60)/20+MIN(MAX(km!I24-60,0),540)/15+MIN(MAX(km!I24-600,0),400)/11.428+1/120)/24</f>
        <v>0.6225694444444444</v>
      </c>
      <c r="K29" s="26">
        <f>$B$4+(MIN(km!L24,200)/34+MIN(MAX(km!L24-200,0),200)/32+MIN(MAX(km!L24-400,0),200)/30+MIN(MAX(km!L24-600,0),400)/28+1/120)/24</f>
        <v>0.4069035947712418</v>
      </c>
      <c r="L29" s="27" t="s">
        <v>3</v>
      </c>
      <c r="M29" s="30">
        <f>$D$4+(MIN(km!L24,60)/20+MIN(MAX(km!L24-60,0),540)/15+MIN(MAX(km!L24-600,0),400)/11.428+1/120)/24</f>
        <v>0.9003472222222222</v>
      </c>
      <c r="N29" s="31">
        <f>$B$4+(MIN(km!O24,200)/34+MIN(MAX(km!O24-200,0),200)/32+MIN(MAX(km!O24-400,0),200)/30+MIN(MAX(km!O24-600,0),400)/28+1/120)/24</f>
        <v>0.5391952614379085</v>
      </c>
      <c r="O29" s="27" t="s">
        <v>3</v>
      </c>
      <c r="P29" s="30">
        <f>$D$4+(MIN(km!O24,60)/20+MIN(MAX(km!O24-60,0),540)/15+MIN(MAX(km!O24-600,0),400)/11.428+1/120)/24</f>
        <v>1.178125</v>
      </c>
      <c r="Q29" s="26">
        <f>$B$4+(MIN(km!R24,200)/34+MIN(MAX(km!R24-200,0),200)/32+MIN(MAX(km!R24-400,0),200)/30+MIN(MAX(km!R24-600,0),400)/28+1/120)/24</f>
        <v>0.6780841503267974</v>
      </c>
      <c r="R29" s="27" t="s">
        <v>3</v>
      </c>
      <c r="S29" s="30">
        <f>$D$4+(MIN(km!R24,60)/20+MIN(MAX(km!R24-60,0),540)/15+MIN(MAX(km!R24-600,0),400)/11.428+1/120)/24</f>
        <v>1.455902777777778</v>
      </c>
      <c r="T29" s="26">
        <f>$B$4+(MIN(km!U24,200)/34+MIN(MAX(km!U24-200,0),200)/32+MIN(MAX(km!U24-400,0),200)/30+MIN(MAX(km!U24-600,0),400)/28+1/120)/24</f>
        <v>0.8193539915966387</v>
      </c>
      <c r="U29" s="27" t="s">
        <v>3</v>
      </c>
      <c r="V29" s="30">
        <f>$D$4+(MIN(km!U24,60)/20+MIN(MAX(km!U24-60,0),540)/15+MIN(MAX(km!U24-600,0),400)/11.428+1/120)/24</f>
        <v>1.75451826410765</v>
      </c>
      <c r="W29" s="26">
        <f>$B$4+(MIN(km!X24,200)/34+MIN(MAX(km!X24-200,0),200)/32+MIN(MAX(km!X24-400,0),200)/30+MIN(MAX(km!X24-600,0),400)/28+1/120)/24</f>
        <v>0.9681635154061624</v>
      </c>
      <c r="X29" s="27" t="s">
        <v>3</v>
      </c>
      <c r="Y29" s="30">
        <f>$D$4+(MIN(km!X24,60)/20+MIN(MAX(km!X24-60,0),540)/15+MIN(MAX(km!X24-600,0),400)/11.428+1/120)/24</f>
        <v>2.1191198275191536</v>
      </c>
      <c r="Z29" s="26">
        <f>$B$4+(MIN(km!AA24,200)/34+MIN(MAX(km!AA24-200,0),200)/32+MIN(MAX(km!AA24-400,0),200)/30+MIN(MAX(km!AA24-600,0),400)/28+1/120)/24</f>
        <v>1.1169730392156862</v>
      </c>
      <c r="AA29" s="27" t="s">
        <v>3</v>
      </c>
      <c r="AB29" s="30">
        <f>$D$4+(MIN(km!AA24,60)/20+MIN(MAX(km!AA24-60,0),540)/15+MIN(MAX(km!AA24-600,0),400)/11.428+1/120)/24</f>
        <v>2.4837213909306572</v>
      </c>
      <c r="AC29" s="26">
        <f>$B$4+(MIN(km!AD24,200)/34+MIN(MAX(km!AD24-200,0),200)/32+MIN(MAX(km!AD24-400,0),200)/30+MIN(MAX(km!AD24-600,0),400)/28+1/120)/24</f>
        <v>1.2657825630252102</v>
      </c>
      <c r="AD29" s="27" t="s">
        <v>3</v>
      </c>
      <c r="AE29" s="30">
        <f>$D$4+(MIN(km!AD24,60)/20+MIN(MAX(km!AD24-60,0),540)/15+MIN(MAX(km!AD24-600,0),400)/11.428+1/120)/24</f>
        <v>2.8483229543421613</v>
      </c>
      <c r="AF29" s="25" t="s">
        <v>29</v>
      </c>
      <c r="AG29" s="26">
        <f>$B$4+(MIN(km!AH24,200)/34+MIN(MAX(km!AH24-200,0),200)/32+MIN(MAX(km!AH24-400,0),200)/30+MIN(MAX(km!AH24-600,0),400)/28+MIN(MAX(km!AH24-1000,0),200)/26+1/120)/24</f>
        <v>1.4173393395819867</v>
      </c>
      <c r="AH29" s="27" t="s">
        <v>3</v>
      </c>
      <c r="AI29" s="30">
        <f>$D$4+(MIN(km!AH24,60)/20+MIN(MAX(km!AH24-60,0),540)/15+MIN(MAX(km!AH24-600,0),400)/11.428+MIN(MAX(km!AH24-1000,0),200)/13.333+1/120)/24</f>
        <v>3.200422017581781</v>
      </c>
      <c r="AJ29" s="26">
        <f>$B$4+(MIN(km!AK24,200)/34+MIN(MAX(km!AK24-200,0),200)/32+MIN(MAX(km!AK24-400,0),200)/30+MIN(MAX(km!AK24-600,0),400)/28+MIN(MAX(km!AK24-1000,0),200)/26+1/120)/24</f>
        <v>1.577595749838397</v>
      </c>
      <c r="AK29" s="27" t="s">
        <v>3</v>
      </c>
      <c r="AL29" s="30">
        <f>$D$4+(MIN(km!AK24,60)/20+MIN(MAX(km!AK24-60,0),540)/15+MIN(MAX(km!AK24-600,0),400)/11.428+MIN(MAX(km!AK24-1000,0),200)/13.333+1/120)/24</f>
        <v>3.5129298302770984</v>
      </c>
      <c r="AM29" s="26">
        <f>$B$4+(MIN(km!AN24,200)/34+MIN(MAX(km!AN24-200,0),200)/32+MIN(MAX(km!AN24-400,0),200)/30+MIN(MAX(km!AN24-600,0),400)/28+MIN(MAX(km!AN24-1000,0),200)/26+MIN(MAX(km!AN24-1200,0),400)/25+1/120)/24</f>
        <v>1.7393906216332689</v>
      </c>
      <c r="AN29" s="27" t="s">
        <v>3</v>
      </c>
      <c r="AO29" s="30">
        <f>$D$4+(MIN(km!AN24,60)/20+MIN(MAX(km!AN24-60,0),540)/15+MIN(MAX(km!AN24-600,0),400)/11.428+MIN(MAX(km!AN24-1000,0),200)/13.333+MIN(MAX(km!AN24-1200,0),200)/11+1/120)/24</f>
        <v>3.8413448588346304</v>
      </c>
      <c r="AP29" s="26">
        <f>$B$4+(MIN(km!AQ24,200)/34+MIN(MAX(km!AQ24-200,0),200)/32+MIN(MAX(km!AQ24-400,0),200)/30+MIN(MAX(km!AQ24-600,0),400)/28+MIN(MAX(km!AQ24-1000,0),200)/26+MIN(MAX(km!AQ24-1200,0),400)/25+1/120)/24</f>
        <v>1.9060572882999356</v>
      </c>
      <c r="AQ29" s="27" t="s">
        <v>3</v>
      </c>
      <c r="AR29" s="30">
        <f>$D$4+(MIN(km!AQ24,60)/20+MIN(MAX(km!AQ24-60,0),540)/15+MIN(MAX(km!AQ24-600,0),400)/11.428+MIN(MAX(km!AQ24-1000,0),200)/13.333+MIN(MAX(km!AQ24-1200,0),200)/11+1/120)/24</f>
        <v>4.22013273762251</v>
      </c>
      <c r="AS29" s="26">
        <f>$B$4+(MIN(km!AT24,200)/34+MIN(MAX(km!AT24-200,0),200)/32+MIN(MAX(km!AT24-400,0),200)/30+MIN(MAX(km!AT24-600,0),400)/28+MIN(MAX(km!AT24-1000,0),200)/26+MIN(MAX(km!AT24-1200,0),400)/25+1/120)/24</f>
        <v>2.072723954966602</v>
      </c>
      <c r="AT29" s="27" t="s">
        <v>3</v>
      </c>
      <c r="AU29" s="30">
        <f>$D$4+(MIN(km!AT24,60)/20+MIN(MAX(km!AT24-60,0),540)/15+MIN(MAX(km!AT24-600,0),400)/11.428+MIN(MAX(km!AT24-1000,0),200)/13.333+MIN(MAX(km!AT24-1200,0),200)/11+MIN(MAX(km!AT24-1400,0),200)/10+1/120)/24</f>
        <v>4.608011525501298</v>
      </c>
      <c r="AV29" s="26">
        <f>$B$4+(MIN(km!AW24,200)/34+MIN(MAX(km!AW24-200,0),200)/32+MIN(MAX(km!AW24-400,0),200)/30+MIN(MAX(km!AW24-600,0),400)/28+MIN(MAX(km!AW24-1000,0),200)/26+MIN(MAX(km!AW24-1200,0),800)/25+1/120)/24</f>
        <v>2.239390621633269</v>
      </c>
      <c r="AW29" s="27" t="s">
        <v>3</v>
      </c>
      <c r="AX29" s="30">
        <f>$D$4+(MIN(km!AW24,60)/20+MIN(MAX(km!AW24-60,0),540)/15+MIN(MAX(km!AW24-600,0),400)/11.428+MIN(MAX(km!AW24-1000,0),200)/13.333+MIN(MAX(km!AW24-1200,0),200)/11+MIN(MAX(km!AW24-1400,0),400)/10+1/120)/24</f>
        <v>5.024678192167965</v>
      </c>
      <c r="AY29" s="26">
        <f>$B$4+(MIN(km!AZ24,200)/34+MIN(MAX(km!AZ24-200,0),200)/32+MIN(MAX(km!AZ24-400,0),200)/30+MIN(MAX(km!AZ24-600,0),400)/28+MIN(MAX(km!AZ24-1000,0),200)/26+MIN(MAX(km!AZ24-1200,0),800)/25+1/120)/24</f>
        <v>2.4060572882999356</v>
      </c>
      <c r="AZ29" s="27" t="s">
        <v>3</v>
      </c>
      <c r="BA29" s="30">
        <f>$D$4+(MIN(km!AZ24,60)/20+MIN(MAX(km!AZ24-60,0),540)/15+MIN(MAX(km!AZ24-600,0),400)/11.428+MIN(MAX(km!AZ24-1000,0),200)/13.333+MIN(MAX(km!AZ24-1200,0),200)/11+MIN(MAX(km!AZ24-1400,0),400)/10+1/120)/24</f>
        <v>5.441344858834631</v>
      </c>
      <c r="BB29" s="26">
        <f>$B$4+(MIN(km!BC24,200)/34+MIN(MAX(km!BC24-200,0),200)/32+MIN(MAX(km!BC24-400,0),200)/30+MIN(MAX(km!BC24-600,0),400)/28+MIN(MAX(km!BC24-1000,0),200)/26+MIN(MAX(km!BC24-1200,0),800)/25+1/120)/24</f>
        <v>2.572723954966602</v>
      </c>
      <c r="BC29" s="27" t="s">
        <v>3</v>
      </c>
      <c r="BD29" s="30">
        <f>$D$4+(MIN(km!BC24,60)/20+MIN(MAX(km!BC24-60,0),540)/15+MIN(MAX(km!BC24-600,0),400)/11.428+MIN(MAX(km!BC24-1000,0),200)/13.333+MIN(MAX(km!BC24-1200,0),200)/11+MIN(MAX(km!BC24-1400,0),400)/10+1/120)/24</f>
        <v>5.858011525501297</v>
      </c>
      <c r="BE29" s="26">
        <f>$B$4+(MIN(km!BF24,200)/34+MIN(MAX(km!BF24-200,0),200)/32+MIN(MAX(km!BF24-400,0),200)/30+MIN(MAX(km!BF24-600,0),400)/28+MIN(MAX(km!BF24-1000,0),200)/26+MIN(MAX(km!BF24-1200,0),600)/25+MIN(MAX(km!BF24-1800,0),200)/24+1/120)/24</f>
        <v>2.741057288299936</v>
      </c>
      <c r="BF29" s="27" t="s">
        <v>3</v>
      </c>
      <c r="BG29" s="30">
        <f>$D$4+(MIN(km!BF24,60)/20+MIN(MAX(km!BF24-60,0),540)/15+MIN(MAX(km!BF24-600,0),400)/11.428+MIN(MAX(km!BF24-1000,0),200)/13.333+MIN(MAX(km!BF24-1200,0),200)/11+MIN(MAX(km!BF24-1400,0),400)/10+MIN(MAX(km!BF24-1800,0),200)/9+1/120)/24</f>
        <v>6.285789303279074</v>
      </c>
      <c r="BH29" s="26">
        <f>$B$4+(MIN(km!BI24,200)/34+MIN(MAX(km!BI24-200,0),200)/32+MIN(MAX(km!BI24-400,0),200)/30+MIN(MAX(km!BI24-600,0),400)/28+MIN(MAX(km!BI24-1000,0),200)/26+MIN(MAX(km!BI24-1200,0),600)/25+MIN(MAX(km!BI24-1800,0),200)/24+1/120)/24</f>
        <v>2.914668399411047</v>
      </c>
      <c r="BI29" s="27" t="s">
        <v>3</v>
      </c>
      <c r="BJ29" s="30">
        <f>$D$4+(MIN(km!BI24,60)/20+MIN(MAX(km!BI24-60,0),540)/15+MIN(MAX(km!BI24-600,0),400)/11.428+MIN(MAX(km!BI24-1000,0),200)/13.333+MIN(MAX(km!BI24-1200,0),200)/11+MIN(MAX(km!BI24-1400,0),400)/10+MIN(MAX(km!BI24-1800,0),200)/9+1/120)/24</f>
        <v>6.748752266242038</v>
      </c>
      <c r="BK29" s="25" t="s">
        <v>29</v>
      </c>
    </row>
    <row r="30" spans="1:63" ht="12.75">
      <c r="A30" s="32" t="s">
        <v>30</v>
      </c>
      <c r="B30" s="33">
        <f>$B$4+(MIN(km!C25,200)/34+MIN(MAX(km!C25-200,0),200)/32+MIN(MAX(km!C25-400,0),200)/30+MIN(MAX(km!C25-600,0),400)/28+1/120)/24</f>
        <v>0.030984477124183007</v>
      </c>
      <c r="C30" s="34" t="s">
        <v>3</v>
      </c>
      <c r="D30" s="35">
        <f>$D$4+(MIN(km!C25,60)/20+MIN(MAX(km!C25-60,0),540)/15+MIN(MAX(km!C25-600,0),400)/11.428+1/120)/24</f>
        <v>0.09409722222222222</v>
      </c>
      <c r="E30" s="33">
        <f>$B$4+(MIN(km!F25,200)/34+MIN(MAX(km!F25-200,0),200)/32+MIN(MAX(km!F25-400,0),200)/30+MIN(MAX(km!F25-600,0),400)/28+1/120)/24</f>
        <v>0.15353349673202613</v>
      </c>
      <c r="F30" s="34" t="s">
        <v>3</v>
      </c>
      <c r="G30" s="36">
        <f>$D$4+(MIN(km!F25,60)/20+MIN(MAX(km!F25-60,0),540)/15+MIN(MAX(km!F25-600,0),400)/11.428+1/120)/24</f>
        <v>0.3475694444444445</v>
      </c>
      <c r="H30" s="33">
        <f>$B$4+(MIN(km!I25,200)/34+MIN(MAX(km!I25-200,0),200)/32+MIN(MAX(km!I25-400,0),200)/30+MIN(MAX(km!I25-600,0),400)/28+1/120)/24</f>
        <v>0.2779973447712419</v>
      </c>
      <c r="I30" s="34" t="s">
        <v>3</v>
      </c>
      <c r="J30" s="36">
        <f>$D$4+(MIN(km!I25,60)/20+MIN(MAX(km!I25-60,0),540)/15+MIN(MAX(km!I25-600,0),400)/11.428+1/120)/24</f>
        <v>0.6253472222222222</v>
      </c>
      <c r="K30" s="33">
        <f>$B$4+(MIN(km!L25,200)/34+MIN(MAX(km!L25-200,0),200)/32+MIN(MAX(km!L25-400,0),200)/30+MIN(MAX(km!L25-600,0),400)/28+1/120)/24</f>
        <v>0.40820567810457514</v>
      </c>
      <c r="L30" s="34" t="s">
        <v>3</v>
      </c>
      <c r="M30" s="36">
        <f>$D$4+(MIN(km!L25,60)/20+MIN(MAX(km!L25-60,0),540)/15+MIN(MAX(km!L25-600,0),400)/11.428+1/120)/24</f>
        <v>0.903125</v>
      </c>
      <c r="N30" s="37">
        <f>$B$4+(MIN(km!O25,200)/34+MIN(MAX(km!O25-200,0),200)/32+MIN(MAX(km!O25-400,0),200)/30+MIN(MAX(km!O25-600,0),400)/28+1/120)/24</f>
        <v>0.5405841503267974</v>
      </c>
      <c r="O30" s="34" t="s">
        <v>3</v>
      </c>
      <c r="P30" s="36">
        <f>$D$4+(MIN(km!O25,60)/20+MIN(MAX(km!O25-60,0),540)/15+MIN(MAX(km!O25-600,0),400)/11.428+1/120)/24</f>
        <v>1.1809027777777779</v>
      </c>
      <c r="Q30" s="33">
        <f>$B$4+(MIN(km!R25,200)/34+MIN(MAX(km!R25-200,0),200)/32+MIN(MAX(km!R25-400,0),200)/30+MIN(MAX(km!R25-600,0),400)/28+1/120)/24</f>
        <v>0.6794730392156864</v>
      </c>
      <c r="R30" s="34" t="s">
        <v>3</v>
      </c>
      <c r="S30" s="36">
        <f>$D$4+(MIN(km!R25,60)/20+MIN(MAX(km!R25-60,0),540)/15+MIN(MAX(km!R25-600,0),400)/11.428+1/120)/24</f>
        <v>1.4586805555555555</v>
      </c>
      <c r="T30" s="33">
        <f>$B$4+(MIN(km!U25,200)/34+MIN(MAX(km!U25-200,0),200)/32+MIN(MAX(km!U25-400,0),200)/30+MIN(MAX(km!U25-600,0),400)/28+1/120)/24</f>
        <v>0.8208420868347339</v>
      </c>
      <c r="U30" s="34" t="s">
        <v>3</v>
      </c>
      <c r="V30" s="36">
        <f>$D$4+(MIN(km!U25,60)/20+MIN(MAX(km!U25-60,0),540)/15+MIN(MAX(km!U25-600,0),400)/11.428+1/120)/24</f>
        <v>1.7581642797417647</v>
      </c>
      <c r="W30" s="33">
        <f>$B$4+(MIN(km!X25,200)/34+MIN(MAX(km!X25-200,0),200)/32+MIN(MAX(km!X25-400,0),200)/30+MIN(MAX(km!X25-600,0),400)/28+1/120)/24</f>
        <v>0.9696516106442578</v>
      </c>
      <c r="X30" s="34" t="s">
        <v>3</v>
      </c>
      <c r="Y30" s="36">
        <f>$D$4+(MIN(km!X25,60)/20+MIN(MAX(km!X25-60,0),540)/15+MIN(MAX(km!X25-600,0),400)/11.428+1/120)/24</f>
        <v>2.1227658431532683</v>
      </c>
      <c r="Z30" s="33">
        <f>$B$4+(MIN(km!AA25,200)/34+MIN(MAX(km!AA25-200,0),200)/32+MIN(MAX(km!AA25-400,0),200)/30+MIN(MAX(km!AA25-600,0),400)/28+1/120)/24</f>
        <v>1.1184611344537816</v>
      </c>
      <c r="AA30" s="34" t="s">
        <v>3</v>
      </c>
      <c r="AB30" s="36">
        <f>$D$4+(MIN(km!AA25,60)/20+MIN(MAX(km!AA25-60,0),540)/15+MIN(MAX(km!AA25-600,0),400)/11.428+1/120)/24</f>
        <v>2.4873674065647724</v>
      </c>
      <c r="AC30" s="33">
        <f>$B$4+(MIN(km!AD25,200)/34+MIN(MAX(km!AD25-200,0),200)/32+MIN(MAX(km!AD25-400,0),200)/30+MIN(MAX(km!AD25-600,0),400)/28+1/120)/24</f>
        <v>1.2672706582633053</v>
      </c>
      <c r="AD30" s="34" t="s">
        <v>3</v>
      </c>
      <c r="AE30" s="36">
        <f>$D$4+(MIN(km!AD25,60)/20+MIN(MAX(km!AD25-60,0),540)/15+MIN(MAX(km!AD25-600,0),400)/11.428+1/120)/24</f>
        <v>2.851968969976277</v>
      </c>
      <c r="AF30" s="32" t="s">
        <v>30</v>
      </c>
      <c r="AG30" s="33">
        <f>$B$4+(MIN(km!AH25,200)/34+MIN(MAX(km!AH25-200,0),200)/32+MIN(MAX(km!AH25-400,0),200)/30+MIN(MAX(km!AH25-600,0),400)/28+MIN(MAX(km!AH25-1000,0),200)/26+1/120)/24</f>
        <v>1.4189419036845508</v>
      </c>
      <c r="AH30" s="34" t="s">
        <v>3</v>
      </c>
      <c r="AI30" s="36">
        <f>$D$4+(MIN(km!AH25,60)/20+MIN(MAX(km!AH25-60,0),540)/15+MIN(MAX(km!AH25-600,0),400)/11.428+MIN(MAX(km!AH25-1000,0),200)/13.333+1/120)/24</f>
        <v>3.203547095708734</v>
      </c>
      <c r="AJ30" s="33">
        <f>$B$4+(MIN(km!AK25,200)/34+MIN(MAX(km!AK25-200,0),200)/32+MIN(MAX(km!AK25-400,0),200)/30+MIN(MAX(km!AK25-600,0),400)/28+MIN(MAX(km!AK25-1000,0),200)/26+1/120)/24</f>
        <v>1.579198313940961</v>
      </c>
      <c r="AK30" s="34" t="s">
        <v>3</v>
      </c>
      <c r="AL30" s="36">
        <f>$D$4+(MIN(km!AK25,60)/20+MIN(MAX(km!AK25-60,0),540)/15+MIN(MAX(km!AK25-600,0),400)/11.428+MIN(MAX(km!AK25-1000,0),200)/13.333+1/120)/24</f>
        <v>3.5160549084040515</v>
      </c>
      <c r="AM30" s="33">
        <f>$B$4+(MIN(km!AN25,200)/34+MIN(MAX(km!AN25-200,0),200)/32+MIN(MAX(km!AN25-400,0),200)/30+MIN(MAX(km!AN25-600,0),400)/28+MIN(MAX(km!AN25-1000,0),200)/26+MIN(MAX(km!AN25-1200,0),400)/25+1/120)/24</f>
        <v>1.7410572882999356</v>
      </c>
      <c r="AN30" s="34" t="s">
        <v>3</v>
      </c>
      <c r="AO30" s="36">
        <f>$D$4+(MIN(km!AN25,60)/20+MIN(MAX(km!AN25-60,0),540)/15+MIN(MAX(km!AN25-600,0),400)/11.428+MIN(MAX(km!AN25-1000,0),200)/13.333+MIN(MAX(km!AN25-1200,0),200)/11+1/120)/24</f>
        <v>3.845132737622509</v>
      </c>
      <c r="AP30" s="33">
        <f>$B$4+(MIN(km!AQ25,200)/34+MIN(MAX(km!AQ25-200,0),200)/32+MIN(MAX(km!AQ25-400,0),200)/30+MIN(MAX(km!AQ25-600,0),400)/28+MIN(MAX(km!AQ25-1000,0),200)/26+MIN(MAX(km!AQ25-1200,0),400)/25+1/120)/24</f>
        <v>1.9077239549666023</v>
      </c>
      <c r="AQ30" s="34" t="s">
        <v>3</v>
      </c>
      <c r="AR30" s="36">
        <f>$D$4+(MIN(km!AQ25,60)/20+MIN(MAX(km!AQ25-60,0),540)/15+MIN(MAX(km!AQ25-600,0),400)/11.428+MIN(MAX(km!AQ25-1000,0),200)/13.333+MIN(MAX(km!AQ25-1200,0),200)/11+1/120)/24</f>
        <v>4.223920616410388</v>
      </c>
      <c r="AS30" s="33">
        <f>$B$4+(MIN(km!AT25,200)/34+MIN(MAX(km!AT25-200,0),200)/32+MIN(MAX(km!AT25-400,0),200)/30+MIN(MAX(km!AT25-600,0),400)/28+MIN(MAX(km!AT25-1000,0),200)/26+MIN(MAX(km!AT25-1200,0),400)/25+1/120)/24</f>
        <v>2.074390621633269</v>
      </c>
      <c r="AT30" s="34" t="s">
        <v>3</v>
      </c>
      <c r="AU30" s="36">
        <f>$D$4+(MIN(km!AT25,60)/20+MIN(MAX(km!AT25-60,0),540)/15+MIN(MAX(km!AT25-600,0),400)/11.428+MIN(MAX(km!AT25-1000,0),200)/13.333+MIN(MAX(km!AT25-1200,0),200)/11+MIN(MAX(km!AT25-1400,0),200)/10+1/120)/24</f>
        <v>4.612178192167964</v>
      </c>
      <c r="AV30" s="33">
        <f>$B$4+(MIN(km!AW25,200)/34+MIN(MAX(km!AW25-200,0),200)/32+MIN(MAX(km!AW25-400,0),200)/30+MIN(MAX(km!AW25-600,0),400)/28+MIN(MAX(km!AW25-1000,0),200)/26+MIN(MAX(km!AW25-1200,0),800)/25+1/120)/24</f>
        <v>2.2410572882999356</v>
      </c>
      <c r="AW30" s="34" t="s">
        <v>3</v>
      </c>
      <c r="AX30" s="36">
        <f>$D$4+(MIN(km!AW25,60)/20+MIN(MAX(km!AW25-60,0),540)/15+MIN(MAX(km!AW25-600,0),400)/11.428+MIN(MAX(km!AW25-1000,0),200)/13.333+MIN(MAX(km!AW25-1200,0),200)/11+MIN(MAX(km!AW25-1400,0),400)/10+1/120)/24</f>
        <v>5.028844858834631</v>
      </c>
      <c r="AY30" s="33">
        <f>$B$4+(MIN(km!AZ25,200)/34+MIN(MAX(km!AZ25-200,0),200)/32+MIN(MAX(km!AZ25-400,0),200)/30+MIN(MAX(km!AZ25-600,0),400)/28+MIN(MAX(km!AZ25-1000,0),200)/26+MIN(MAX(km!AZ25-1200,0),800)/25+1/120)/24</f>
        <v>2.407723954966602</v>
      </c>
      <c r="AZ30" s="34" t="s">
        <v>3</v>
      </c>
      <c r="BA30" s="36">
        <f>$D$4+(MIN(km!AZ25,60)/20+MIN(MAX(km!AZ25-60,0),540)/15+MIN(MAX(km!AZ25-600,0),400)/11.428+MIN(MAX(km!AZ25-1000,0),200)/13.333+MIN(MAX(km!AZ25-1200,0),200)/11+MIN(MAX(km!AZ25-1400,0),400)/10+1/120)/24</f>
        <v>5.445511525501297</v>
      </c>
      <c r="BB30" s="33">
        <f>$B$4+(MIN(km!BC25,200)/34+MIN(MAX(km!BC25-200,0),200)/32+MIN(MAX(km!BC25-400,0),200)/30+MIN(MAX(km!BC25-600,0),400)/28+MIN(MAX(km!BC25-1000,0),200)/26+MIN(MAX(km!BC25-1200,0),800)/25+1/120)/24</f>
        <v>2.574390621633269</v>
      </c>
      <c r="BC30" s="34" t="s">
        <v>3</v>
      </c>
      <c r="BD30" s="36">
        <f>$D$4+(MIN(km!BC25,60)/20+MIN(MAX(km!BC25-60,0),540)/15+MIN(MAX(km!BC25-600,0),400)/11.428+MIN(MAX(km!BC25-1000,0),200)/13.333+MIN(MAX(km!BC25-1200,0),200)/11+MIN(MAX(km!BC25-1400,0),400)/10+1/120)/24</f>
        <v>5.862178192167963</v>
      </c>
      <c r="BE30" s="33">
        <f>$B$4+(MIN(km!BF25,200)/34+MIN(MAX(km!BF25-200,0),200)/32+MIN(MAX(km!BF25-400,0),200)/30+MIN(MAX(km!BF25-600,0),400)/28+MIN(MAX(km!BF25-1000,0),200)/26+MIN(MAX(km!BF25-1200,0),600)/25+MIN(MAX(km!BF25-1800,0),200)/24+1/120)/24</f>
        <v>2.742793399411047</v>
      </c>
      <c r="BF30" s="34" t="s">
        <v>3</v>
      </c>
      <c r="BG30" s="36">
        <f>$D$4+(MIN(km!BF25,60)/20+MIN(MAX(km!BF25-60,0),540)/15+MIN(MAX(km!BF25-600,0),400)/11.428+MIN(MAX(km!BF25-1000,0),200)/13.333+MIN(MAX(km!BF25-1200,0),200)/11+MIN(MAX(km!BF25-1400,0),400)/10+MIN(MAX(km!BF25-1800,0),200)/9+1/120)/24</f>
        <v>6.290418932908704</v>
      </c>
      <c r="BH30" s="33">
        <f>$B$4+(MIN(km!BI25,200)/34+MIN(MAX(km!BI25-200,0),200)/32+MIN(MAX(km!BI25-400,0),200)/30+MIN(MAX(km!BI25-600,0),400)/28+MIN(MAX(km!BI25-1000,0),200)/26+MIN(MAX(km!BI25-1200,0),600)/25+MIN(MAX(km!BI25-1800,0),200)/24+1/120)/24</f>
        <v>2.916404510522158</v>
      </c>
      <c r="BI30" s="34" t="s">
        <v>3</v>
      </c>
      <c r="BJ30" s="36">
        <f>$D$4+(MIN(km!BI25,60)/20+MIN(MAX(km!BI25-60,0),540)/15+MIN(MAX(km!BI25-600,0),400)/11.428+MIN(MAX(km!BI25-1000,0),200)/13.333+MIN(MAX(km!BI25-1200,0),200)/11+MIN(MAX(km!BI25-1400,0),400)/10+MIN(MAX(km!BI25-1800,0),200)/9+1/120)/24</f>
        <v>6.753381895871668</v>
      </c>
      <c r="BK30" s="32" t="s">
        <v>30</v>
      </c>
    </row>
    <row r="31" spans="1:63" ht="12.75">
      <c r="A31" s="25" t="s">
        <v>31</v>
      </c>
      <c r="B31" s="26">
        <f>$B$4+(MIN(km!C26,200)/34+MIN(MAX(km!C26-200,0),200)/32+MIN(MAX(km!C26-400,0),200)/30+MIN(MAX(km!C26-600,0),400)/28+1/120)/24</f>
        <v>0.032209967320261434</v>
      </c>
      <c r="C31" s="27" t="s">
        <v>3</v>
      </c>
      <c r="D31" s="28">
        <f>$D$4+(MIN(km!C26,60)/20+MIN(MAX(km!C26-60,0),540)/15+MIN(MAX(km!C26-600,0),400)/11.428+1/120)/24</f>
        <v>0.09618055555555555</v>
      </c>
      <c r="E31" s="26">
        <f>$B$4+(MIN(km!F26,200)/34+MIN(MAX(km!F26-200,0),200)/32+MIN(MAX(km!F26-400,0),200)/30+MIN(MAX(km!F26-600,0),400)/28+1/120)/24</f>
        <v>0.15475898692810458</v>
      </c>
      <c r="F31" s="27" t="s">
        <v>3</v>
      </c>
      <c r="G31" s="30">
        <f>$D$4+(MIN(km!F26,60)/20+MIN(MAX(km!F26-60,0),540)/15+MIN(MAX(km!F26-600,0),400)/11.428+1/120)/24</f>
        <v>0.35034722222222225</v>
      </c>
      <c r="H31" s="26">
        <f>$B$4+(MIN(km!I26,200)/34+MIN(MAX(km!I26-200,0),200)/32+MIN(MAX(km!I26-400,0),200)/30+MIN(MAX(km!I26-600,0),400)/28+1/120)/24</f>
        <v>0.2792994281045752</v>
      </c>
      <c r="I31" s="27" t="s">
        <v>3</v>
      </c>
      <c r="J31" s="30">
        <f>$D$4+(MIN(km!I26,60)/20+MIN(MAX(km!I26-60,0),540)/15+MIN(MAX(km!I26-600,0),400)/11.428+1/120)/24</f>
        <v>0.6281249999999999</v>
      </c>
      <c r="K31" s="26">
        <f>$B$4+(MIN(km!L26,200)/34+MIN(MAX(km!L26-200,0),200)/32+MIN(MAX(km!L26-400,0),200)/30+MIN(MAX(km!L26-600,0),400)/28+1/120)/24</f>
        <v>0.4095077614379085</v>
      </c>
      <c r="L31" s="27" t="s">
        <v>3</v>
      </c>
      <c r="M31" s="30">
        <f>$D$4+(MIN(km!L26,60)/20+MIN(MAX(km!L26-60,0),540)/15+MIN(MAX(km!L26-600,0),400)/11.428+1/120)/24</f>
        <v>0.9059027777777777</v>
      </c>
      <c r="N31" s="31">
        <f>$B$4+(MIN(km!O26,200)/34+MIN(MAX(km!O26-200,0),200)/32+MIN(MAX(km!O26-400,0),200)/30+MIN(MAX(km!O26-600,0),400)/28+1/120)/24</f>
        <v>0.5419730392156863</v>
      </c>
      <c r="O31" s="27" t="s">
        <v>3</v>
      </c>
      <c r="P31" s="30">
        <f>$D$4+(MIN(km!O26,60)/20+MIN(MAX(km!O26-60,0),540)/15+MIN(MAX(km!O26-600,0),400)/11.428+1/120)/24</f>
        <v>1.1836805555555556</v>
      </c>
      <c r="Q31" s="26">
        <f>$B$4+(MIN(km!R26,200)/34+MIN(MAX(km!R26-200,0),200)/32+MIN(MAX(km!R26-400,0),200)/30+MIN(MAX(km!R26-600,0),400)/28+1/120)/24</f>
        <v>0.6808619281045751</v>
      </c>
      <c r="R31" s="27" t="s">
        <v>3</v>
      </c>
      <c r="S31" s="30">
        <f>$D$4+(MIN(km!R26,60)/20+MIN(MAX(km!R26-60,0),540)/15+MIN(MAX(km!R26-600,0),400)/11.428+1/120)/24</f>
        <v>1.4614583333333333</v>
      </c>
      <c r="T31" s="26">
        <f>$B$4+(MIN(km!U26,200)/34+MIN(MAX(km!U26-200,0),200)/32+MIN(MAX(km!U26-400,0),200)/30+MIN(MAX(km!U26-600,0),400)/28+1/120)/24</f>
        <v>0.8223301820728292</v>
      </c>
      <c r="U31" s="27" t="s">
        <v>3</v>
      </c>
      <c r="V31" s="30">
        <f>$D$4+(MIN(km!U26,60)/20+MIN(MAX(km!U26-60,0),540)/15+MIN(MAX(km!U26-600,0),400)/11.428+1/120)/24</f>
        <v>1.7618102953758799</v>
      </c>
      <c r="W31" s="26">
        <f>$B$4+(MIN(km!X26,200)/34+MIN(MAX(km!X26-200,0),200)/32+MIN(MAX(km!X26-400,0),200)/30+MIN(MAX(km!X26-600,0),400)/28+1/120)/24</f>
        <v>0.971139705882353</v>
      </c>
      <c r="X31" s="27" t="s">
        <v>3</v>
      </c>
      <c r="Y31" s="30">
        <f>$D$4+(MIN(km!X26,60)/20+MIN(MAX(km!X26-60,0),540)/15+MIN(MAX(km!X26-600,0),400)/11.428+1/120)/24</f>
        <v>2.1264118587873835</v>
      </c>
      <c r="Z31" s="26">
        <f>$B$4+(MIN(km!AA26,200)/34+MIN(MAX(km!AA26-200,0),200)/32+MIN(MAX(km!AA26-400,0),200)/30+MIN(MAX(km!AA26-600,0),400)/28+1/120)/24</f>
        <v>1.119949229691877</v>
      </c>
      <c r="AA31" s="27" t="s">
        <v>3</v>
      </c>
      <c r="AB31" s="30">
        <f>$D$4+(MIN(km!AA26,60)/20+MIN(MAX(km!AA26-60,0),540)/15+MIN(MAX(km!AA26-600,0),400)/11.428+1/120)/24</f>
        <v>2.4910134221988876</v>
      </c>
      <c r="AC31" s="26">
        <f>$B$4+(MIN(km!AD26,200)/34+MIN(MAX(km!AD26-200,0),200)/32+MIN(MAX(km!AD26-400,0),200)/30+MIN(MAX(km!AD26-600,0),400)/28+1/120)/24</f>
        <v>1.2687587535014007</v>
      </c>
      <c r="AD31" s="27" t="s">
        <v>3</v>
      </c>
      <c r="AE31" s="30">
        <f>$D$4+(MIN(km!AD26,60)/20+MIN(MAX(km!AD26-60,0),540)/15+MIN(MAX(km!AD26-600,0),400)/11.428+1/120)/24</f>
        <v>2.8556149856103916</v>
      </c>
      <c r="AF31" s="25" t="s">
        <v>31</v>
      </c>
      <c r="AG31" s="26">
        <f>$B$4+(MIN(km!AH26,200)/34+MIN(MAX(km!AH26-200,0),200)/32+MIN(MAX(km!AH26-400,0),200)/30+MIN(MAX(km!AH26-600,0),400)/28+MIN(MAX(km!AH26-1000,0),200)/26+1/120)/24</f>
        <v>1.420544467787115</v>
      </c>
      <c r="AH31" s="27" t="s">
        <v>3</v>
      </c>
      <c r="AI31" s="30">
        <f>$D$4+(MIN(km!AH26,60)/20+MIN(MAX(km!AH26-60,0),540)/15+MIN(MAX(km!AH26-600,0),400)/11.428+MIN(MAX(km!AH26-1000,0),200)/13.333+1/120)/24</f>
        <v>3.2066721738356874</v>
      </c>
      <c r="AJ31" s="26">
        <f>$B$4+(MIN(km!AK26,200)/34+MIN(MAX(km!AK26-200,0),200)/32+MIN(MAX(km!AK26-400,0),200)/30+MIN(MAX(km!AK26-600,0),400)/28+MIN(MAX(km!AK26-1000,0),200)/26+1/120)/24</f>
        <v>1.5808008780435252</v>
      </c>
      <c r="AK31" s="27" t="s">
        <v>3</v>
      </c>
      <c r="AL31" s="30">
        <f>$D$4+(MIN(km!AK26,60)/20+MIN(MAX(km!AK26-60,0),540)/15+MIN(MAX(km!AK26-600,0),400)/11.428+MIN(MAX(km!AK26-1000,0),200)/13.333+1/120)/24</f>
        <v>3.5191799865310043</v>
      </c>
      <c r="AM31" s="26">
        <f>$B$4+(MIN(km!AN26,200)/34+MIN(MAX(km!AN26-200,0),200)/32+MIN(MAX(km!AN26-400,0),200)/30+MIN(MAX(km!AN26-600,0),400)/28+MIN(MAX(km!AN26-1000,0),200)/26+MIN(MAX(km!AN26-1200,0),400)/25+1/120)/24</f>
        <v>1.7427239549666023</v>
      </c>
      <c r="AN31" s="27" t="s">
        <v>3</v>
      </c>
      <c r="AO31" s="30">
        <f>$D$4+(MIN(km!AN26,60)/20+MIN(MAX(km!AN26-60,0),540)/15+MIN(MAX(km!AN26-600,0),400)/11.428+MIN(MAX(km!AN26-1000,0),200)/13.333+MIN(MAX(km!AN26-1200,0),200)/11+1/120)/24</f>
        <v>3.8489206164103877</v>
      </c>
      <c r="AP31" s="26">
        <f>$B$4+(MIN(km!AQ26,200)/34+MIN(MAX(km!AQ26-200,0),200)/32+MIN(MAX(km!AQ26-400,0),200)/30+MIN(MAX(km!AQ26-600,0),400)/28+MIN(MAX(km!AQ26-1000,0),200)/26+MIN(MAX(km!AQ26-1200,0),400)/25+1/120)/24</f>
        <v>1.9093906216332688</v>
      </c>
      <c r="AQ31" s="27" t="s">
        <v>3</v>
      </c>
      <c r="AR31" s="30">
        <f>$D$4+(MIN(km!AQ26,60)/20+MIN(MAX(km!AQ26-60,0),540)/15+MIN(MAX(km!AQ26-600,0),400)/11.428+MIN(MAX(km!AQ26-1000,0),200)/13.333+MIN(MAX(km!AQ26-1200,0),200)/11+1/120)/24</f>
        <v>4.227708495198267</v>
      </c>
      <c r="AS31" s="26">
        <f>$B$4+(MIN(km!AT26,200)/34+MIN(MAX(km!AT26-200,0),200)/32+MIN(MAX(km!AT26-400,0),200)/30+MIN(MAX(km!AT26-600,0),400)/28+MIN(MAX(km!AT26-1000,0),200)/26+MIN(MAX(km!AT26-1200,0),400)/25+1/120)/24</f>
        <v>2.0760572882999355</v>
      </c>
      <c r="AT31" s="27" t="s">
        <v>3</v>
      </c>
      <c r="AU31" s="30">
        <f>$D$4+(MIN(km!AT26,60)/20+MIN(MAX(km!AT26-60,0),540)/15+MIN(MAX(km!AT26-600,0),400)/11.428+MIN(MAX(km!AT26-1000,0),200)/13.333+MIN(MAX(km!AT26-1200,0),200)/11+MIN(MAX(km!AT26-1400,0),200)/10+1/120)/24</f>
        <v>4.616344858834631</v>
      </c>
      <c r="AV31" s="26">
        <f>$B$4+(MIN(km!AW26,200)/34+MIN(MAX(km!AW26-200,0),200)/32+MIN(MAX(km!AW26-400,0),200)/30+MIN(MAX(km!AW26-600,0),400)/28+MIN(MAX(km!AW26-1000,0),200)/26+MIN(MAX(km!AW26-1200,0),800)/25+1/120)/24</f>
        <v>2.242723954966602</v>
      </c>
      <c r="AW31" s="27" t="s">
        <v>3</v>
      </c>
      <c r="AX31" s="30">
        <f>$D$4+(MIN(km!AW26,60)/20+MIN(MAX(km!AW26-60,0),540)/15+MIN(MAX(km!AW26-600,0),400)/11.428+MIN(MAX(km!AW26-1000,0),200)/13.333+MIN(MAX(km!AW26-1200,0),200)/11+MIN(MAX(km!AW26-1400,0),400)/10+1/120)/24</f>
        <v>5.033011525501298</v>
      </c>
      <c r="AY31" s="26">
        <f>$B$4+(MIN(km!AZ26,200)/34+MIN(MAX(km!AZ26-200,0),200)/32+MIN(MAX(km!AZ26-400,0),200)/30+MIN(MAX(km!AZ26-600,0),400)/28+MIN(MAX(km!AZ26-1000,0),200)/26+MIN(MAX(km!AZ26-1200,0),800)/25+1/120)/24</f>
        <v>2.409390621633269</v>
      </c>
      <c r="AZ31" s="27" t="s">
        <v>3</v>
      </c>
      <c r="BA31" s="30">
        <f>$D$4+(MIN(km!AZ26,60)/20+MIN(MAX(km!AZ26-60,0),540)/15+MIN(MAX(km!AZ26-600,0),400)/11.428+MIN(MAX(km!AZ26-1000,0),200)/13.333+MIN(MAX(km!AZ26-1200,0),200)/11+MIN(MAX(km!AZ26-1400,0),400)/10+1/120)/24</f>
        <v>5.449678192167964</v>
      </c>
      <c r="BB31" s="26">
        <f>$B$4+(MIN(km!BC26,200)/34+MIN(MAX(km!BC26-200,0),200)/32+MIN(MAX(km!BC26-400,0),200)/30+MIN(MAX(km!BC26-600,0),400)/28+MIN(MAX(km!BC26-1000,0),200)/26+MIN(MAX(km!BC26-1200,0),800)/25+1/120)/24</f>
        <v>2.5760572882999355</v>
      </c>
      <c r="BC31" s="27" t="s">
        <v>3</v>
      </c>
      <c r="BD31" s="30">
        <f>$D$4+(MIN(km!BC26,60)/20+MIN(MAX(km!BC26-60,0),540)/15+MIN(MAX(km!BC26-600,0),400)/11.428+MIN(MAX(km!BC26-1000,0),200)/13.333+MIN(MAX(km!BC26-1200,0),200)/11+MIN(MAX(km!BC26-1400,0),400)/10+1/120)/24</f>
        <v>5.86634485883463</v>
      </c>
      <c r="BE31" s="26">
        <f>$B$4+(MIN(km!BF26,200)/34+MIN(MAX(km!BF26-200,0),200)/32+MIN(MAX(km!BF26-400,0),200)/30+MIN(MAX(km!BF26-600,0),400)/28+MIN(MAX(km!BF26-1000,0),200)/26+MIN(MAX(km!BF26-1200,0),600)/25+MIN(MAX(km!BF26-1800,0),200)/24+1/120)/24</f>
        <v>2.744529510522158</v>
      </c>
      <c r="BF31" s="27" t="s">
        <v>3</v>
      </c>
      <c r="BG31" s="30">
        <f>$D$4+(MIN(km!BF26,60)/20+MIN(MAX(km!BF26-60,0),540)/15+MIN(MAX(km!BF26-600,0),400)/11.428+MIN(MAX(km!BF26-1000,0),200)/13.333+MIN(MAX(km!BF26-1200,0),200)/11+MIN(MAX(km!BF26-1400,0),400)/10+MIN(MAX(km!BF26-1800,0),200)/9+1/120)/24</f>
        <v>6.295048562538334</v>
      </c>
      <c r="BH31" s="26">
        <f>$B$4+(MIN(km!BI26,200)/34+MIN(MAX(km!BI26-200,0),200)/32+MIN(MAX(km!BI26-400,0),200)/30+MIN(MAX(km!BI26-600,0),400)/28+MIN(MAX(km!BI26-1000,0),200)/26+MIN(MAX(km!BI26-1200,0),600)/25+MIN(MAX(km!BI26-1800,0),200)/24+1/120)/24</f>
        <v>2.918140621633269</v>
      </c>
      <c r="BI31" s="27" t="s">
        <v>3</v>
      </c>
      <c r="BJ31" s="30">
        <f>$D$4+(MIN(km!BI26,60)/20+MIN(MAX(km!BI26-60,0),540)/15+MIN(MAX(km!BI26-600,0),400)/11.428+MIN(MAX(km!BI26-1000,0),200)/13.333+MIN(MAX(km!BI26-1200,0),200)/11+MIN(MAX(km!BI26-1400,0),400)/10+MIN(MAX(km!BI26-1800,0),200)/9+1/120)/24</f>
        <v>6.758011525501297</v>
      </c>
      <c r="BK31" s="25" t="s">
        <v>31</v>
      </c>
    </row>
    <row r="32" spans="1:63" ht="12.75">
      <c r="A32" s="25" t="s">
        <v>32</v>
      </c>
      <c r="B32" s="26">
        <f>$B$4+(MIN(km!C27,200)/34+MIN(MAX(km!C27-200,0),200)/32+MIN(MAX(km!C27-400,0),200)/30+MIN(MAX(km!C27-600,0),400)/28+1/120)/24</f>
        <v>0.03343545751633987</v>
      </c>
      <c r="C32" s="27" t="s">
        <v>3</v>
      </c>
      <c r="D32" s="28">
        <f>$D$4+(MIN(km!C27,60)/20+MIN(MAX(km!C27-60,0),540)/15+MIN(MAX(km!C27-600,0),400)/11.428+1/120)/24</f>
        <v>0.09826388888888889</v>
      </c>
      <c r="E32" s="26">
        <f>$B$4+(MIN(km!F27,200)/34+MIN(MAX(km!F27-200,0),200)/32+MIN(MAX(km!F27-400,0),200)/30+MIN(MAX(km!F27-600,0),400)/28+1/120)/24</f>
        <v>0.155984477124183</v>
      </c>
      <c r="F32" s="27" t="s">
        <v>3</v>
      </c>
      <c r="G32" s="30">
        <f>$D$4+(MIN(km!F27,60)/20+MIN(MAX(km!F27-60,0),540)/15+MIN(MAX(km!F27-600,0),400)/11.428+1/120)/24</f>
        <v>0.353125</v>
      </c>
      <c r="H32" s="26">
        <f>$B$4+(MIN(km!I27,200)/34+MIN(MAX(km!I27-200,0),200)/32+MIN(MAX(km!I27-400,0),200)/30+MIN(MAX(km!I27-600,0),400)/28+1/120)/24</f>
        <v>0.2806015114379085</v>
      </c>
      <c r="I32" s="27" t="s">
        <v>3</v>
      </c>
      <c r="J32" s="30">
        <f>$D$4+(MIN(km!I27,60)/20+MIN(MAX(km!I27-60,0),540)/15+MIN(MAX(km!I27-600,0),400)/11.428+1/120)/24</f>
        <v>0.6309027777777777</v>
      </c>
      <c r="K32" s="26">
        <f>$B$4+(MIN(km!L27,200)/34+MIN(MAX(km!L27-200,0),200)/32+MIN(MAX(km!L27-400,0),200)/30+MIN(MAX(km!L27-600,0),400)/28+1/120)/24</f>
        <v>0.4108098447712418</v>
      </c>
      <c r="L32" s="27" t="s">
        <v>3</v>
      </c>
      <c r="M32" s="30">
        <f>$D$4+(MIN(km!L27,60)/20+MIN(MAX(km!L27-60,0),540)/15+MIN(MAX(km!L27-600,0),400)/11.428+1/120)/24</f>
        <v>0.9086805555555555</v>
      </c>
      <c r="N32" s="31">
        <f>$B$4+(MIN(km!O27,200)/34+MIN(MAX(km!O27-200,0),200)/32+MIN(MAX(km!O27-400,0),200)/30+MIN(MAX(km!O27-600,0),400)/28+1/120)/24</f>
        <v>0.5433619281045752</v>
      </c>
      <c r="O32" s="27" t="s">
        <v>3</v>
      </c>
      <c r="P32" s="30">
        <f>$D$4+(MIN(km!O27,60)/20+MIN(MAX(km!O27-60,0),540)/15+MIN(MAX(km!O27-600,0),400)/11.428+1/120)/24</f>
        <v>1.1864583333333334</v>
      </c>
      <c r="Q32" s="26">
        <f>$B$4+(MIN(km!R27,200)/34+MIN(MAX(km!R27-200,0),200)/32+MIN(MAX(km!R27-400,0),200)/30+MIN(MAX(km!R27-600,0),400)/28+1/120)/24</f>
        <v>0.6822508169934641</v>
      </c>
      <c r="R32" s="27" t="s">
        <v>3</v>
      </c>
      <c r="S32" s="30">
        <f>$D$4+(MIN(km!R27,60)/20+MIN(MAX(km!R27-60,0),540)/15+MIN(MAX(km!R27-600,0),400)/11.428+1/120)/24</f>
        <v>1.464236111111111</v>
      </c>
      <c r="T32" s="26">
        <f>$B$4+(MIN(km!U27,200)/34+MIN(MAX(km!U27-200,0),200)/32+MIN(MAX(km!U27-400,0),200)/30+MIN(MAX(km!U27-600,0),400)/28+1/120)/24</f>
        <v>0.8238182773109245</v>
      </c>
      <c r="U32" s="27" t="s">
        <v>3</v>
      </c>
      <c r="V32" s="30">
        <f>$D$4+(MIN(km!U27,60)/20+MIN(MAX(km!U27-60,0),540)/15+MIN(MAX(km!U27-600,0),400)/11.428+1/120)/24</f>
        <v>1.765456311009995</v>
      </c>
      <c r="W32" s="26">
        <f>$B$4+(MIN(km!X27,200)/34+MIN(MAX(km!X27-200,0),200)/32+MIN(MAX(km!X27-400,0),200)/30+MIN(MAX(km!X27-600,0),400)/28+1/120)/24</f>
        <v>0.9726278011204482</v>
      </c>
      <c r="X32" s="27" t="s">
        <v>3</v>
      </c>
      <c r="Y32" s="30">
        <f>$D$4+(MIN(km!X27,60)/20+MIN(MAX(km!X27-60,0),540)/15+MIN(MAX(km!X27-600,0),400)/11.428+1/120)/24</f>
        <v>2.1300578744214986</v>
      </c>
      <c r="Z32" s="26">
        <f>$B$4+(MIN(km!AA27,200)/34+MIN(MAX(km!AA27-200,0),200)/32+MIN(MAX(km!AA27-400,0),200)/30+MIN(MAX(km!AA27-600,0),400)/28+1/120)/24</f>
        <v>1.121437324929972</v>
      </c>
      <c r="AA32" s="27" t="s">
        <v>3</v>
      </c>
      <c r="AB32" s="30">
        <f>$D$4+(MIN(km!AA27,60)/20+MIN(MAX(km!AA27-60,0),540)/15+MIN(MAX(km!AA27-600,0),400)/11.428+1/120)/24</f>
        <v>2.4946594378330023</v>
      </c>
      <c r="AC32" s="26">
        <f>$B$4+(MIN(km!AD27,200)/34+MIN(MAX(km!AD27-200,0),200)/32+MIN(MAX(km!AD27-400,0),200)/30+MIN(MAX(km!AD27-600,0),400)/28+1/120)/24</f>
        <v>1.2702468487394958</v>
      </c>
      <c r="AD32" s="27" t="s">
        <v>3</v>
      </c>
      <c r="AE32" s="30">
        <f>$D$4+(MIN(km!AD27,60)/20+MIN(MAX(km!AD27-60,0),540)/15+MIN(MAX(km!AD27-600,0),400)/11.428+1/120)/24</f>
        <v>2.8592610012445068</v>
      </c>
      <c r="AF32" s="25" t="s">
        <v>32</v>
      </c>
      <c r="AG32" s="26">
        <f>$B$4+(MIN(km!AH27,200)/34+MIN(MAX(km!AH27-200,0),200)/32+MIN(MAX(km!AH27-400,0),200)/30+MIN(MAX(km!AH27-600,0),400)/28+MIN(MAX(km!AH27-1000,0),200)/26+1/120)/24</f>
        <v>1.4221470318896792</v>
      </c>
      <c r="AH32" s="27" t="s">
        <v>3</v>
      </c>
      <c r="AI32" s="30">
        <f>$D$4+(MIN(km!AH27,60)/20+MIN(MAX(km!AH27-60,0),540)/15+MIN(MAX(km!AH27-600,0),400)/11.428+MIN(MAX(km!AH27-1000,0),200)/13.333+1/120)/24</f>
        <v>3.20979725196264</v>
      </c>
      <c r="AJ32" s="26">
        <f>$B$4+(MIN(km!AK27,200)/34+MIN(MAX(km!AK27-200,0),200)/32+MIN(MAX(km!AK27-400,0),200)/30+MIN(MAX(km!AK27-600,0),400)/28+MIN(MAX(km!AK27-1000,0),200)/26+1/120)/24</f>
        <v>1.5824034421460895</v>
      </c>
      <c r="AK32" s="27" t="s">
        <v>3</v>
      </c>
      <c r="AL32" s="30">
        <f>$D$4+(MIN(km!AK27,60)/20+MIN(MAX(km!AK27-60,0),540)/15+MIN(MAX(km!AK27-600,0),400)/11.428+MIN(MAX(km!AK27-1000,0),200)/13.333+1/120)/24</f>
        <v>3.5223050646579575</v>
      </c>
      <c r="AM32" s="26">
        <f>$B$4+(MIN(km!AN27,200)/34+MIN(MAX(km!AN27-200,0),200)/32+MIN(MAX(km!AN27-400,0),200)/30+MIN(MAX(km!AN27-600,0),400)/28+MIN(MAX(km!AN27-1000,0),200)/26+MIN(MAX(km!AN27-1200,0),400)/25+1/120)/24</f>
        <v>1.7443906216332687</v>
      </c>
      <c r="AN32" s="27" t="s">
        <v>3</v>
      </c>
      <c r="AO32" s="30">
        <f>$D$4+(MIN(km!AN27,60)/20+MIN(MAX(km!AN27-60,0),540)/15+MIN(MAX(km!AN27-600,0),400)/11.428+MIN(MAX(km!AN27-1000,0),200)/13.333+MIN(MAX(km!AN27-1200,0),200)/11+1/120)/24</f>
        <v>3.8527084951982666</v>
      </c>
      <c r="AP32" s="26">
        <f>$B$4+(MIN(km!AQ27,200)/34+MIN(MAX(km!AQ27-200,0),200)/32+MIN(MAX(km!AQ27-400,0),200)/30+MIN(MAX(km!AQ27-600,0),400)/28+MIN(MAX(km!AQ27-1000,0),200)/26+MIN(MAX(km!AQ27-1200,0),400)/25+1/120)/24</f>
        <v>1.9110572882999355</v>
      </c>
      <c r="AQ32" s="27" t="s">
        <v>3</v>
      </c>
      <c r="AR32" s="30">
        <f>$D$4+(MIN(km!AQ27,60)/20+MIN(MAX(km!AQ27-60,0),540)/15+MIN(MAX(km!AQ27-600,0),400)/11.428+MIN(MAX(km!AQ27-1000,0),200)/13.333+MIN(MAX(km!AQ27-1200,0),200)/11+1/120)/24</f>
        <v>4.231496373986146</v>
      </c>
      <c r="AS32" s="26">
        <f>$B$4+(MIN(km!AT27,200)/34+MIN(MAX(km!AT27-200,0),200)/32+MIN(MAX(km!AT27-400,0),200)/30+MIN(MAX(km!AT27-600,0),400)/28+MIN(MAX(km!AT27-1000,0),200)/26+MIN(MAX(km!AT27-1200,0),400)/25+1/120)/24</f>
        <v>2.077723954966602</v>
      </c>
      <c r="AT32" s="27" t="s">
        <v>3</v>
      </c>
      <c r="AU32" s="30">
        <f>$D$4+(MIN(km!AT27,60)/20+MIN(MAX(km!AT27-60,0),540)/15+MIN(MAX(km!AT27-600,0),400)/11.428+MIN(MAX(km!AT27-1000,0),200)/13.333+MIN(MAX(km!AT27-1200,0),200)/11+MIN(MAX(km!AT27-1400,0),200)/10+1/120)/24</f>
        <v>4.620511525501298</v>
      </c>
      <c r="AV32" s="26">
        <f>$B$4+(MIN(km!AW27,200)/34+MIN(MAX(km!AW27-200,0),200)/32+MIN(MAX(km!AW27-400,0),200)/30+MIN(MAX(km!AW27-600,0),400)/28+MIN(MAX(km!AW27-1000,0),200)/26+MIN(MAX(km!AW27-1200,0),800)/25+1/120)/24</f>
        <v>2.244390621633269</v>
      </c>
      <c r="AW32" s="27" t="s">
        <v>3</v>
      </c>
      <c r="AX32" s="30">
        <f>$D$4+(MIN(km!AW27,60)/20+MIN(MAX(km!AW27-60,0),540)/15+MIN(MAX(km!AW27-600,0),400)/11.428+MIN(MAX(km!AW27-1000,0),200)/13.333+MIN(MAX(km!AW27-1200,0),200)/11+MIN(MAX(km!AW27-1400,0),400)/10+1/120)/24</f>
        <v>5.037178192167964</v>
      </c>
      <c r="AY32" s="26">
        <f>$B$4+(MIN(km!AZ27,200)/34+MIN(MAX(km!AZ27-200,0),200)/32+MIN(MAX(km!AZ27-400,0),200)/30+MIN(MAX(km!AZ27-600,0),400)/28+MIN(MAX(km!AZ27-1000,0),200)/26+MIN(MAX(km!AZ27-1200,0),800)/25+1/120)/24</f>
        <v>2.4110572882999355</v>
      </c>
      <c r="AZ32" s="27" t="s">
        <v>3</v>
      </c>
      <c r="BA32" s="30">
        <f>$D$4+(MIN(km!AZ27,60)/20+MIN(MAX(km!AZ27-60,0),540)/15+MIN(MAX(km!AZ27-600,0),400)/11.428+MIN(MAX(km!AZ27-1000,0),200)/13.333+MIN(MAX(km!AZ27-1200,0),200)/11+MIN(MAX(km!AZ27-1400,0),400)/10+1/120)/24</f>
        <v>5.45384485883463</v>
      </c>
      <c r="BB32" s="26">
        <f>$B$4+(MIN(km!BC27,200)/34+MIN(MAX(km!BC27-200,0),200)/32+MIN(MAX(km!BC27-400,0),200)/30+MIN(MAX(km!BC27-600,0),400)/28+MIN(MAX(km!BC27-1000,0),200)/26+MIN(MAX(km!BC27-1200,0),800)/25+1/120)/24</f>
        <v>2.577723954966602</v>
      </c>
      <c r="BC32" s="27" t="s">
        <v>3</v>
      </c>
      <c r="BD32" s="30">
        <f>$D$4+(MIN(km!BC27,60)/20+MIN(MAX(km!BC27-60,0),540)/15+MIN(MAX(km!BC27-600,0),400)/11.428+MIN(MAX(km!BC27-1000,0),200)/13.333+MIN(MAX(km!BC27-1200,0),200)/11+MIN(MAX(km!BC27-1400,0),400)/10+1/120)/24</f>
        <v>5.870511525501298</v>
      </c>
      <c r="BE32" s="26">
        <f>$B$4+(MIN(km!BF27,200)/34+MIN(MAX(km!BF27-200,0),200)/32+MIN(MAX(km!BF27-400,0),200)/30+MIN(MAX(km!BF27-600,0),400)/28+MIN(MAX(km!BF27-1000,0),200)/26+MIN(MAX(km!BF27-1200,0),600)/25+MIN(MAX(km!BF27-1800,0),200)/24+1/120)/24</f>
        <v>2.746265621633269</v>
      </c>
      <c r="BF32" s="27" t="s">
        <v>3</v>
      </c>
      <c r="BG32" s="30">
        <f>$D$4+(MIN(km!BF27,60)/20+MIN(MAX(km!BF27-60,0),540)/15+MIN(MAX(km!BF27-600,0),400)/11.428+MIN(MAX(km!BF27-1000,0),200)/13.333+MIN(MAX(km!BF27-1200,0),200)/11+MIN(MAX(km!BF27-1400,0),400)/10+MIN(MAX(km!BF27-1800,0),200)/9+1/120)/24</f>
        <v>6.299678192167963</v>
      </c>
      <c r="BH32" s="26">
        <f>$B$4+(MIN(km!BI27,200)/34+MIN(MAX(km!BI27-200,0),200)/32+MIN(MAX(km!BI27-400,0),200)/30+MIN(MAX(km!BI27-600,0),400)/28+MIN(MAX(km!BI27-1000,0),200)/26+MIN(MAX(km!BI27-1200,0),600)/25+MIN(MAX(km!BI27-1800,0),200)/24+1/120)/24</f>
        <v>2.9198767327443806</v>
      </c>
      <c r="BI32" s="27" t="s">
        <v>3</v>
      </c>
      <c r="BJ32" s="30">
        <f>$D$4+(MIN(km!BI27,60)/20+MIN(MAX(km!BI27-60,0),540)/15+MIN(MAX(km!BI27-600,0),400)/11.428+MIN(MAX(km!BI27-1000,0),200)/13.333+MIN(MAX(km!BI27-1200,0),200)/11+MIN(MAX(km!BI27-1400,0),400)/10+MIN(MAX(km!BI27-1800,0),200)/9+1/120)/24</f>
        <v>6.762641155130927</v>
      </c>
      <c r="BK32" s="25" t="s">
        <v>32</v>
      </c>
    </row>
    <row r="33" spans="1:63" ht="12.75">
      <c r="A33" s="25" t="s">
        <v>33</v>
      </c>
      <c r="B33" s="26">
        <f>$B$4+(MIN(km!C28,200)/34+MIN(MAX(km!C28-200,0),200)/32+MIN(MAX(km!C28-400,0),200)/30+MIN(MAX(km!C28-600,0),400)/28+1/120)/24</f>
        <v>0.034660947712418295</v>
      </c>
      <c r="C33" s="27" t="s">
        <v>3</v>
      </c>
      <c r="D33" s="28">
        <f>$D$4+(MIN(km!C28,60)/20+MIN(MAX(km!C28-60,0),540)/15+MIN(MAX(km!C28-600,0),400)/11.428+1/120)/24</f>
        <v>0.10034722222222221</v>
      </c>
      <c r="E33" s="26">
        <f>$B$4+(MIN(km!F28,200)/34+MIN(MAX(km!F28-200,0),200)/32+MIN(MAX(km!F28-400,0),200)/30+MIN(MAX(km!F28-600,0),400)/28+1/120)/24</f>
        <v>0.15720996732026143</v>
      </c>
      <c r="F33" s="27" t="s">
        <v>3</v>
      </c>
      <c r="G33" s="30">
        <f>$D$4+(MIN(km!F28,60)/20+MIN(MAX(km!F28-60,0),540)/15+MIN(MAX(km!F28-600,0),400)/11.428+1/120)/24</f>
        <v>0.3559027777777778</v>
      </c>
      <c r="H33" s="26">
        <f>$B$4+(MIN(km!I28,200)/34+MIN(MAX(km!I28-200,0),200)/32+MIN(MAX(km!I28-400,0),200)/30+MIN(MAX(km!I28-600,0),400)/28+1/120)/24</f>
        <v>0.2819035947712419</v>
      </c>
      <c r="I33" s="27" t="s">
        <v>3</v>
      </c>
      <c r="J33" s="30">
        <f>$D$4+(MIN(km!I28,60)/20+MIN(MAX(km!I28-60,0),540)/15+MIN(MAX(km!I28-600,0),400)/11.428+1/120)/24</f>
        <v>0.6336805555555555</v>
      </c>
      <c r="K33" s="26">
        <f>$B$4+(MIN(km!L28,200)/34+MIN(MAX(km!L28-200,0),200)/32+MIN(MAX(km!L28-400,0),200)/30+MIN(MAX(km!L28-600,0),400)/28+1/120)/24</f>
        <v>0.41211192810457514</v>
      </c>
      <c r="L33" s="27" t="s">
        <v>3</v>
      </c>
      <c r="M33" s="30">
        <f>$D$4+(MIN(km!L28,60)/20+MIN(MAX(km!L28-60,0),540)/15+MIN(MAX(km!L28-600,0),400)/11.428+1/120)/24</f>
        <v>0.9114583333333333</v>
      </c>
      <c r="N33" s="31">
        <f>$B$4+(MIN(km!O28,200)/34+MIN(MAX(km!O28-200,0),200)/32+MIN(MAX(km!O28-400,0),200)/30+MIN(MAX(km!O28-600,0),400)/28+1/120)/24</f>
        <v>0.5447508169934641</v>
      </c>
      <c r="O33" s="27" t="s">
        <v>3</v>
      </c>
      <c r="P33" s="30">
        <f>$D$4+(MIN(km!O28,60)/20+MIN(MAX(km!O28-60,0),540)/15+MIN(MAX(km!O28-600,0),400)/11.428+1/120)/24</f>
        <v>1.1892361111111112</v>
      </c>
      <c r="Q33" s="26">
        <f>$B$4+(MIN(km!R28,200)/34+MIN(MAX(km!R28-200,0),200)/32+MIN(MAX(km!R28-400,0),200)/30+MIN(MAX(km!R28-600,0),400)/28+1/120)/24</f>
        <v>0.6836397058823529</v>
      </c>
      <c r="R33" s="27" t="s">
        <v>3</v>
      </c>
      <c r="S33" s="30">
        <f>$D$4+(MIN(km!R28,60)/20+MIN(MAX(km!R28-60,0),540)/15+MIN(MAX(km!R28-600,0),400)/11.428+1/120)/24</f>
        <v>1.467013888888889</v>
      </c>
      <c r="T33" s="26">
        <f>$B$4+(MIN(km!U28,200)/34+MIN(MAX(km!U28-200,0),200)/32+MIN(MAX(km!U28-400,0),200)/30+MIN(MAX(km!U28-600,0),400)/28+1/120)/24</f>
        <v>0.8253063725490196</v>
      </c>
      <c r="U33" s="27" t="s">
        <v>3</v>
      </c>
      <c r="V33" s="30">
        <f>$D$4+(MIN(km!U28,60)/20+MIN(MAX(km!U28-60,0),540)/15+MIN(MAX(km!U28-600,0),400)/11.428+1/120)/24</f>
        <v>1.76910232664411</v>
      </c>
      <c r="W33" s="26">
        <f>$B$4+(MIN(km!X28,200)/34+MIN(MAX(km!X28-200,0),200)/32+MIN(MAX(km!X28-400,0),200)/30+MIN(MAX(km!X28-600,0),400)/28+1/120)/24</f>
        <v>0.9741158963585436</v>
      </c>
      <c r="X33" s="27" t="s">
        <v>3</v>
      </c>
      <c r="Y33" s="30">
        <f>$D$4+(MIN(km!X28,60)/20+MIN(MAX(km!X28-60,0),540)/15+MIN(MAX(km!X28-600,0),400)/11.428+1/120)/24</f>
        <v>2.133703890055614</v>
      </c>
      <c r="Z33" s="26">
        <f>$B$4+(MIN(km!AA28,200)/34+MIN(MAX(km!AA28-200,0),200)/32+MIN(MAX(km!AA28-400,0),200)/30+MIN(MAX(km!AA28-600,0),400)/28+1/120)/24</f>
        <v>1.1229254201680672</v>
      </c>
      <c r="AA33" s="27" t="s">
        <v>3</v>
      </c>
      <c r="AB33" s="30">
        <f>$D$4+(MIN(km!AA28,60)/20+MIN(MAX(km!AA28-60,0),540)/15+MIN(MAX(km!AA28-600,0),400)/11.428+1/120)/24</f>
        <v>2.4983054534671174</v>
      </c>
      <c r="AC33" s="26">
        <f>$B$4+(MIN(km!AD28,200)/34+MIN(MAX(km!AD28-200,0),200)/32+MIN(MAX(km!AD28-400,0),200)/30+MIN(MAX(km!AD28-600,0),400)/28+1/120)/24</f>
        <v>1.271734943977591</v>
      </c>
      <c r="AD33" s="27" t="s">
        <v>3</v>
      </c>
      <c r="AE33" s="30">
        <f>$D$4+(MIN(km!AD28,60)/20+MIN(MAX(km!AD28-60,0),540)/15+MIN(MAX(km!AD28-600,0),400)/11.428+1/120)/24</f>
        <v>2.862907016878622</v>
      </c>
      <c r="AF33" s="25" t="s">
        <v>33</v>
      </c>
      <c r="AG33" s="26">
        <f>$B$4+(MIN(km!AH28,200)/34+MIN(MAX(km!AH28-200,0),200)/32+MIN(MAX(km!AH28-400,0),200)/30+MIN(MAX(km!AH28-600,0),400)/28+MIN(MAX(km!AH28-1000,0),200)/26+1/120)/24</f>
        <v>1.4237495959922433</v>
      </c>
      <c r="AH33" s="27" t="s">
        <v>3</v>
      </c>
      <c r="AI33" s="30">
        <f>$D$4+(MIN(km!AH28,60)/20+MIN(MAX(km!AH28-60,0),540)/15+MIN(MAX(km!AH28-600,0),400)/11.428+MIN(MAX(km!AH28-1000,0),200)/13.333+1/120)/24</f>
        <v>3.2129223300895937</v>
      </c>
      <c r="AJ33" s="26">
        <f>$B$4+(MIN(km!AK28,200)/34+MIN(MAX(km!AK28-200,0),200)/32+MIN(MAX(km!AK28-400,0),200)/30+MIN(MAX(km!AK28-600,0),400)/28+MIN(MAX(km!AK28-1000,0),200)/26+1/120)/24</f>
        <v>1.5840060062486534</v>
      </c>
      <c r="AK33" s="27" t="s">
        <v>3</v>
      </c>
      <c r="AL33" s="30">
        <f>$D$4+(MIN(km!AK28,60)/20+MIN(MAX(km!AK28-60,0),540)/15+MIN(MAX(km!AK28-600,0),400)/11.428+MIN(MAX(km!AK28-1000,0),200)/13.333+1/120)/24</f>
        <v>3.525430142784911</v>
      </c>
      <c r="AM33" s="26">
        <f>$B$4+(MIN(km!AN28,200)/34+MIN(MAX(km!AN28-200,0),200)/32+MIN(MAX(km!AN28-400,0),200)/30+MIN(MAX(km!AN28-600,0),400)/28+MIN(MAX(km!AN28-1000,0),200)/26+MIN(MAX(km!AN28-1200,0),400)/25+1/120)/24</f>
        <v>1.7460572882999355</v>
      </c>
      <c r="AN33" s="27" t="s">
        <v>3</v>
      </c>
      <c r="AO33" s="30">
        <f>$D$4+(MIN(km!AN28,60)/20+MIN(MAX(km!AN28-60,0),540)/15+MIN(MAX(km!AN28-600,0),400)/11.428+MIN(MAX(km!AN28-1000,0),200)/13.333+MIN(MAX(km!AN28-1200,0),200)/11+1/120)/24</f>
        <v>3.8564963739861455</v>
      </c>
      <c r="AP33" s="26">
        <f>$B$4+(MIN(km!AQ28,200)/34+MIN(MAX(km!AQ28-200,0),200)/32+MIN(MAX(km!AQ28-400,0),200)/30+MIN(MAX(km!AQ28-600,0),400)/28+MIN(MAX(km!AQ28-1000,0),200)/26+MIN(MAX(km!AQ28-1200,0),400)/25+1/120)/24</f>
        <v>1.9127239549666022</v>
      </c>
      <c r="AQ33" s="27" t="s">
        <v>3</v>
      </c>
      <c r="AR33" s="30">
        <f>$D$4+(MIN(km!AQ28,60)/20+MIN(MAX(km!AQ28-60,0),540)/15+MIN(MAX(km!AQ28-600,0),400)/11.428+MIN(MAX(km!AQ28-1000,0),200)/13.333+MIN(MAX(km!AQ28-1200,0),200)/11+1/120)/24</f>
        <v>4.235284252774025</v>
      </c>
      <c r="AS33" s="26">
        <f>$B$4+(MIN(km!AT28,200)/34+MIN(MAX(km!AT28-200,0),200)/32+MIN(MAX(km!AT28-400,0),200)/30+MIN(MAX(km!AT28-600,0),400)/28+MIN(MAX(km!AT28-1000,0),200)/26+MIN(MAX(km!AT28-1200,0),400)/25+1/120)/24</f>
        <v>2.079390621633269</v>
      </c>
      <c r="AT33" s="27" t="s">
        <v>3</v>
      </c>
      <c r="AU33" s="30">
        <f>$D$4+(MIN(km!AT28,60)/20+MIN(MAX(km!AT28-60,0),540)/15+MIN(MAX(km!AT28-600,0),400)/11.428+MIN(MAX(km!AT28-1000,0),200)/13.333+MIN(MAX(km!AT28-1200,0),200)/11+MIN(MAX(km!AT28-1400,0),200)/10+1/120)/24</f>
        <v>4.6246781921679645</v>
      </c>
      <c r="AV33" s="26">
        <f>$B$4+(MIN(km!AW28,200)/34+MIN(MAX(km!AW28-200,0),200)/32+MIN(MAX(km!AW28-400,0),200)/30+MIN(MAX(km!AW28-600,0),400)/28+MIN(MAX(km!AW28-1000,0),200)/26+MIN(MAX(km!AW28-1200,0),800)/25+1/120)/24</f>
        <v>2.2460572882999355</v>
      </c>
      <c r="AW33" s="27" t="s">
        <v>3</v>
      </c>
      <c r="AX33" s="30">
        <f>$D$4+(MIN(km!AW28,60)/20+MIN(MAX(km!AW28-60,0),540)/15+MIN(MAX(km!AW28-600,0),400)/11.428+MIN(MAX(km!AW28-1000,0),200)/13.333+MIN(MAX(km!AW28-1200,0),200)/11+MIN(MAX(km!AW28-1400,0),400)/10+1/120)/24</f>
        <v>5.041344858834631</v>
      </c>
      <c r="AY33" s="26">
        <f>$B$4+(MIN(km!AZ28,200)/34+MIN(MAX(km!AZ28-200,0),200)/32+MIN(MAX(km!AZ28-400,0),200)/30+MIN(MAX(km!AZ28-600,0),400)/28+MIN(MAX(km!AZ28-1000,0),200)/26+MIN(MAX(km!AZ28-1200,0),800)/25+1/120)/24</f>
        <v>2.4127239549666024</v>
      </c>
      <c r="AZ33" s="27" t="s">
        <v>3</v>
      </c>
      <c r="BA33" s="30">
        <f>$D$4+(MIN(km!AZ28,60)/20+MIN(MAX(km!AZ28-60,0),540)/15+MIN(MAX(km!AZ28-600,0),400)/11.428+MIN(MAX(km!AZ28-1000,0),200)/13.333+MIN(MAX(km!AZ28-1200,0),200)/11+MIN(MAX(km!AZ28-1400,0),400)/10+1/120)/24</f>
        <v>5.4580115255012975</v>
      </c>
      <c r="BB33" s="26">
        <f>$B$4+(MIN(km!BC28,200)/34+MIN(MAX(km!BC28-200,0),200)/32+MIN(MAX(km!BC28-400,0),200)/30+MIN(MAX(km!BC28-600,0),400)/28+MIN(MAX(km!BC28-1000,0),200)/26+MIN(MAX(km!BC28-1200,0),800)/25+1/120)/24</f>
        <v>2.579390621633269</v>
      </c>
      <c r="BC33" s="27" t="s">
        <v>3</v>
      </c>
      <c r="BD33" s="30">
        <f>$D$4+(MIN(km!BC28,60)/20+MIN(MAX(km!BC28-60,0),540)/15+MIN(MAX(km!BC28-600,0),400)/11.428+MIN(MAX(km!BC28-1000,0),200)/13.333+MIN(MAX(km!BC28-1200,0),200)/11+MIN(MAX(km!BC28-1400,0),400)/10+1/120)/24</f>
        <v>5.874678192167963</v>
      </c>
      <c r="BE33" s="26">
        <f>$B$4+(MIN(km!BF28,200)/34+MIN(MAX(km!BF28-200,0),200)/32+MIN(MAX(km!BF28-400,0),200)/30+MIN(MAX(km!BF28-600,0),400)/28+MIN(MAX(km!BF28-1000,0),200)/26+MIN(MAX(km!BF28-1200,0),600)/25+MIN(MAX(km!BF28-1800,0),200)/24+1/120)/24</f>
        <v>2.7480017327443806</v>
      </c>
      <c r="BF33" s="27" t="s">
        <v>3</v>
      </c>
      <c r="BG33" s="30">
        <f>$D$4+(MIN(km!BF28,60)/20+MIN(MAX(km!BF28-60,0),540)/15+MIN(MAX(km!BF28-600,0),400)/11.428+MIN(MAX(km!BF28-1000,0),200)/13.333+MIN(MAX(km!BF28-1200,0),200)/11+MIN(MAX(km!BF28-1400,0),400)/10+MIN(MAX(km!BF28-1800,0),200)/9+1/120)/24</f>
        <v>6.304307821797593</v>
      </c>
      <c r="BH33" s="26">
        <f>$B$4+(MIN(km!BI28,200)/34+MIN(MAX(km!BI28-200,0),200)/32+MIN(MAX(km!BI28-400,0),200)/30+MIN(MAX(km!BI28-600,0),400)/28+MIN(MAX(km!BI28-1000,0),200)/26+MIN(MAX(km!BI28-1200,0),600)/25+MIN(MAX(km!BI28-1800,0),200)/24+1/120)/24</f>
        <v>2.9216128438554914</v>
      </c>
      <c r="BI33" s="27" t="s">
        <v>3</v>
      </c>
      <c r="BJ33" s="30">
        <f>$D$4+(MIN(km!BI28,60)/20+MIN(MAX(km!BI28-60,0),540)/15+MIN(MAX(km!BI28-600,0),400)/11.428+MIN(MAX(km!BI28-1000,0),200)/13.333+MIN(MAX(km!BI28-1200,0),200)/11+MIN(MAX(km!BI28-1400,0),400)/10+MIN(MAX(km!BI28-1800,0),200)/9+1/120)/24</f>
        <v>6.767270784760557</v>
      </c>
      <c r="BK33" s="25" t="s">
        <v>33</v>
      </c>
    </row>
    <row r="34" spans="1:63" ht="12.75">
      <c r="A34" s="25" t="s">
        <v>34</v>
      </c>
      <c r="B34" s="26">
        <f>$B$4+(MIN(km!C29,200)/34+MIN(MAX(km!C29-200,0),200)/32+MIN(MAX(km!C29-400,0),200)/30+MIN(MAX(km!C29-600,0),400)/28+1/120)/24</f>
        <v>0.03588643790849673</v>
      </c>
      <c r="C34" s="27" t="s">
        <v>3</v>
      </c>
      <c r="D34" s="28">
        <f>$D$4+(MIN(km!C29,60)/20+MIN(MAX(km!C29-60,0),540)/15+MIN(MAX(km!C29-600,0),400)/11.428+1/120)/24</f>
        <v>0.10243055555555555</v>
      </c>
      <c r="E34" s="26">
        <f>$B$4+(MIN(km!F29,200)/34+MIN(MAX(km!F29-200,0),200)/32+MIN(MAX(km!F29-400,0),200)/30+MIN(MAX(km!F29-600,0),400)/28+1/120)/24</f>
        <v>0.15843545751633986</v>
      </c>
      <c r="F34" s="27" t="s">
        <v>3</v>
      </c>
      <c r="G34" s="30">
        <f>$D$4+(MIN(km!F29,60)/20+MIN(MAX(km!F29-60,0),540)/15+MIN(MAX(km!F29-600,0),400)/11.428+1/120)/24</f>
        <v>0.35868055555555556</v>
      </c>
      <c r="H34" s="26">
        <f>$B$4+(MIN(km!I29,200)/34+MIN(MAX(km!I29-200,0),200)/32+MIN(MAX(km!I29-400,0),200)/30+MIN(MAX(km!I29-600,0),400)/28+1/120)/24</f>
        <v>0.2832056781045752</v>
      </c>
      <c r="I34" s="27" t="s">
        <v>3</v>
      </c>
      <c r="J34" s="30">
        <f>$D$4+(MIN(km!I29,60)/20+MIN(MAX(km!I29-60,0),540)/15+MIN(MAX(km!I29-600,0),400)/11.428+1/120)/24</f>
        <v>0.6364583333333333</v>
      </c>
      <c r="K34" s="26">
        <f>$B$4+(MIN(km!L29,200)/34+MIN(MAX(km!L29-200,0),200)/32+MIN(MAX(km!L29-400,0),200)/30+MIN(MAX(km!L29-600,0),400)/28+1/120)/24</f>
        <v>0.4134140114379085</v>
      </c>
      <c r="L34" s="27" t="s">
        <v>3</v>
      </c>
      <c r="M34" s="30">
        <f>$D$4+(MIN(km!L29,60)/20+MIN(MAX(km!L29-60,0),540)/15+MIN(MAX(km!L29-600,0),400)/11.428+1/120)/24</f>
        <v>0.914236111111111</v>
      </c>
      <c r="N34" s="31">
        <f>$B$4+(MIN(km!O29,200)/34+MIN(MAX(km!O29-200,0),200)/32+MIN(MAX(km!O29-400,0),200)/30+MIN(MAX(km!O29-600,0),400)/28+1/120)/24</f>
        <v>0.5461397058823529</v>
      </c>
      <c r="O34" s="27" t="s">
        <v>3</v>
      </c>
      <c r="P34" s="30">
        <f>$D$4+(MIN(km!O29,60)/20+MIN(MAX(km!O29-60,0),540)/15+MIN(MAX(km!O29-600,0),400)/11.428+1/120)/24</f>
        <v>1.192013888888889</v>
      </c>
      <c r="Q34" s="26">
        <f>$B$4+(MIN(km!R29,200)/34+MIN(MAX(km!R29-200,0),200)/32+MIN(MAX(km!R29-400,0),200)/30+MIN(MAX(km!R29-600,0),400)/28+1/120)/24</f>
        <v>0.6850285947712419</v>
      </c>
      <c r="R34" s="27" t="s">
        <v>3</v>
      </c>
      <c r="S34" s="30">
        <f>$D$4+(MIN(km!R29,60)/20+MIN(MAX(km!R29-60,0),540)/15+MIN(MAX(km!R29-600,0),400)/11.428+1/120)/24</f>
        <v>1.4697916666666666</v>
      </c>
      <c r="T34" s="26">
        <f>$B$4+(MIN(km!U29,200)/34+MIN(MAX(km!U29-200,0),200)/32+MIN(MAX(km!U29-400,0),200)/30+MIN(MAX(km!U29-600,0),400)/28+1/120)/24</f>
        <v>0.8267944677871149</v>
      </c>
      <c r="U34" s="27" t="s">
        <v>3</v>
      </c>
      <c r="V34" s="30">
        <f>$D$4+(MIN(km!U29,60)/20+MIN(MAX(km!U29-60,0),540)/15+MIN(MAX(km!U29-600,0),400)/11.428+1/120)/24</f>
        <v>1.772748342278225</v>
      </c>
      <c r="W34" s="26">
        <f>$B$4+(MIN(km!X29,200)/34+MIN(MAX(km!X29-200,0),200)/32+MIN(MAX(km!X29-400,0),200)/30+MIN(MAX(km!X29-600,0),400)/28+1/120)/24</f>
        <v>0.9756039915966387</v>
      </c>
      <c r="X34" s="27" t="s">
        <v>3</v>
      </c>
      <c r="Y34" s="30">
        <f>$D$4+(MIN(km!X29,60)/20+MIN(MAX(km!X29-60,0),540)/15+MIN(MAX(km!X29-600,0),400)/11.428+1/120)/24</f>
        <v>2.137349905689729</v>
      </c>
      <c r="Z34" s="26">
        <f>$B$4+(MIN(km!AA29,200)/34+MIN(MAX(km!AA29-200,0),200)/32+MIN(MAX(km!AA29-400,0),200)/30+MIN(MAX(km!AA29-600,0),400)/28+1/120)/24</f>
        <v>1.1244135154061625</v>
      </c>
      <c r="AA34" s="27" t="s">
        <v>3</v>
      </c>
      <c r="AB34" s="30">
        <f>$D$4+(MIN(km!AA29,60)/20+MIN(MAX(km!AA29-60,0),540)/15+MIN(MAX(km!AA29-600,0),400)/11.428+1/120)/24</f>
        <v>2.5019514691012326</v>
      </c>
      <c r="AC34" s="26">
        <f>$B$4+(MIN(km!AD29,200)/34+MIN(MAX(km!AD29-200,0),200)/32+MIN(MAX(km!AD29-400,0),200)/30+MIN(MAX(km!AD29-600,0),400)/28+1/120)/24</f>
        <v>1.2732230392156862</v>
      </c>
      <c r="AD34" s="27" t="s">
        <v>3</v>
      </c>
      <c r="AE34" s="30">
        <f>$D$4+(MIN(km!AD29,60)/20+MIN(MAX(km!AD29-60,0),540)/15+MIN(MAX(km!AD29-600,0),400)/11.428+1/120)/24</f>
        <v>2.866553032512737</v>
      </c>
      <c r="AF34" s="25" t="s">
        <v>34</v>
      </c>
      <c r="AG34" s="26">
        <f>$B$4+(MIN(km!AH29,200)/34+MIN(MAX(km!AH29-200,0),200)/32+MIN(MAX(km!AH29-400,0),200)/30+MIN(MAX(km!AH29-600,0),400)/28+MIN(MAX(km!AH29-1000,0),200)/26+1/120)/24</f>
        <v>1.4253521600948071</v>
      </c>
      <c r="AH34" s="27" t="s">
        <v>3</v>
      </c>
      <c r="AI34" s="30">
        <f>$D$4+(MIN(km!AH29,60)/20+MIN(MAX(km!AH29-60,0),540)/15+MIN(MAX(km!AH29-600,0),400)/11.428+MIN(MAX(km!AH29-1000,0),200)/13.333+1/120)/24</f>
        <v>3.216047408216547</v>
      </c>
      <c r="AJ34" s="26">
        <f>$B$4+(MIN(km!AK29,200)/34+MIN(MAX(km!AK29-200,0),200)/32+MIN(MAX(km!AK29-400,0),200)/30+MIN(MAX(km!AK29-600,0),400)/28+MIN(MAX(km!AK29-1000,0),200)/26+1/120)/24</f>
        <v>1.5856085703512175</v>
      </c>
      <c r="AK34" s="27" t="s">
        <v>3</v>
      </c>
      <c r="AL34" s="30">
        <f>$D$4+(MIN(km!AK29,60)/20+MIN(MAX(km!AK29-60,0),540)/15+MIN(MAX(km!AK29-600,0),400)/11.428+MIN(MAX(km!AK29-1000,0),200)/13.333+1/120)/24</f>
        <v>3.5285552209118642</v>
      </c>
      <c r="AM34" s="26">
        <f>$B$4+(MIN(km!AN29,200)/34+MIN(MAX(km!AN29-200,0),200)/32+MIN(MAX(km!AN29-400,0),200)/30+MIN(MAX(km!AN29-600,0),400)/28+MIN(MAX(km!AN29-1000,0),200)/26+MIN(MAX(km!AN29-1200,0),400)/25+1/120)/24</f>
        <v>1.7477239549666022</v>
      </c>
      <c r="AN34" s="27" t="s">
        <v>3</v>
      </c>
      <c r="AO34" s="30">
        <f>$D$4+(MIN(km!AN29,60)/20+MIN(MAX(km!AN29-60,0),540)/15+MIN(MAX(km!AN29-600,0),400)/11.428+MIN(MAX(km!AN29-1000,0),200)/13.333+MIN(MAX(km!AN29-1200,0),200)/11+1/120)/24</f>
        <v>3.8602842527740244</v>
      </c>
      <c r="AP34" s="26">
        <f>$B$4+(MIN(km!AQ29,200)/34+MIN(MAX(km!AQ29-200,0),200)/32+MIN(MAX(km!AQ29-400,0),200)/30+MIN(MAX(km!AQ29-600,0),400)/28+MIN(MAX(km!AQ29-1000,0),200)/26+MIN(MAX(km!AQ29-1200,0),400)/25+1/120)/24</f>
        <v>1.9143906216332687</v>
      </c>
      <c r="AQ34" s="27" t="s">
        <v>3</v>
      </c>
      <c r="AR34" s="30">
        <f>$D$4+(MIN(km!AQ29,60)/20+MIN(MAX(km!AQ29-60,0),540)/15+MIN(MAX(km!AQ29-600,0),400)/11.428+MIN(MAX(km!AQ29-1000,0),200)/13.333+MIN(MAX(km!AQ29-1200,0),200)/11+1/120)/24</f>
        <v>4.239072131561903</v>
      </c>
      <c r="AS34" s="26">
        <f>$B$4+(MIN(km!AT29,200)/34+MIN(MAX(km!AT29-200,0),200)/32+MIN(MAX(km!AT29-400,0),200)/30+MIN(MAX(km!AT29-600,0),400)/28+MIN(MAX(km!AT29-1000,0),200)/26+MIN(MAX(km!AT29-1200,0),400)/25+1/120)/24</f>
        <v>2.0810572882999354</v>
      </c>
      <c r="AT34" s="27" t="s">
        <v>3</v>
      </c>
      <c r="AU34" s="30">
        <f>$D$4+(MIN(km!AT29,60)/20+MIN(MAX(km!AT29-60,0),540)/15+MIN(MAX(km!AT29-600,0),400)/11.428+MIN(MAX(km!AT29-1000,0),200)/13.333+MIN(MAX(km!AT29-1200,0),200)/11+MIN(MAX(km!AT29-1400,0),200)/10+1/120)/24</f>
        <v>4.628844858834631</v>
      </c>
      <c r="AV34" s="26">
        <f>$B$4+(MIN(km!AW29,200)/34+MIN(MAX(km!AW29-200,0),200)/32+MIN(MAX(km!AW29-400,0),200)/30+MIN(MAX(km!AW29-600,0),400)/28+MIN(MAX(km!AW29-1000,0),200)/26+MIN(MAX(km!AW29-1200,0),800)/25+1/120)/24</f>
        <v>2.247723954966602</v>
      </c>
      <c r="AW34" s="27" t="s">
        <v>3</v>
      </c>
      <c r="AX34" s="30">
        <f>$D$4+(MIN(km!AW29,60)/20+MIN(MAX(km!AW29-60,0),540)/15+MIN(MAX(km!AW29-600,0),400)/11.428+MIN(MAX(km!AW29-1000,0),200)/13.333+MIN(MAX(km!AW29-1200,0),200)/11+MIN(MAX(km!AW29-1400,0),400)/10+1/120)/24</f>
        <v>5.045511525501298</v>
      </c>
      <c r="AY34" s="26">
        <f>$B$4+(MIN(km!AZ29,200)/34+MIN(MAX(km!AZ29-200,0),200)/32+MIN(MAX(km!AZ29-400,0),200)/30+MIN(MAX(km!AZ29-600,0),400)/28+MIN(MAX(km!AZ29-1000,0),200)/26+MIN(MAX(km!AZ29-1200,0),800)/25+1/120)/24</f>
        <v>2.414390621633269</v>
      </c>
      <c r="AZ34" s="27" t="s">
        <v>3</v>
      </c>
      <c r="BA34" s="30">
        <f>$D$4+(MIN(km!AZ29,60)/20+MIN(MAX(km!AZ29-60,0),540)/15+MIN(MAX(km!AZ29-600,0),400)/11.428+MIN(MAX(km!AZ29-1000,0),200)/13.333+MIN(MAX(km!AZ29-1200,0),200)/11+MIN(MAX(km!AZ29-1400,0),400)/10+1/120)/24</f>
        <v>5.462178192167964</v>
      </c>
      <c r="BB34" s="26">
        <f>$B$4+(MIN(km!BC29,200)/34+MIN(MAX(km!BC29-200,0),200)/32+MIN(MAX(km!BC29-400,0),200)/30+MIN(MAX(km!BC29-600,0),400)/28+MIN(MAX(km!BC29-1000,0),200)/26+MIN(MAX(km!BC29-1200,0),800)/25+1/120)/24</f>
        <v>2.5810572882999354</v>
      </c>
      <c r="BC34" s="27" t="s">
        <v>3</v>
      </c>
      <c r="BD34" s="30">
        <f>$D$4+(MIN(km!BC29,60)/20+MIN(MAX(km!BC29-60,0),540)/15+MIN(MAX(km!BC29-600,0),400)/11.428+MIN(MAX(km!BC29-1000,0),200)/13.333+MIN(MAX(km!BC29-1200,0),200)/11+MIN(MAX(km!BC29-1400,0),400)/10+1/120)/24</f>
        <v>5.878844858834631</v>
      </c>
      <c r="BE34" s="26">
        <f>$B$4+(MIN(km!BF29,200)/34+MIN(MAX(km!BF29-200,0),200)/32+MIN(MAX(km!BF29-400,0),200)/30+MIN(MAX(km!BF29-600,0),400)/28+MIN(MAX(km!BF29-1000,0),200)/26+MIN(MAX(km!BF29-1200,0),600)/25+MIN(MAX(km!BF29-1800,0),200)/24+1/120)/24</f>
        <v>2.7497378438554914</v>
      </c>
      <c r="BF34" s="27" t="s">
        <v>3</v>
      </c>
      <c r="BG34" s="30">
        <f>$D$4+(MIN(km!BF29,60)/20+MIN(MAX(km!BF29-60,0),540)/15+MIN(MAX(km!BF29-600,0),400)/11.428+MIN(MAX(km!BF29-1000,0),200)/13.333+MIN(MAX(km!BF29-1200,0),200)/11+MIN(MAX(km!BF29-1400,0),400)/10+MIN(MAX(km!BF29-1800,0),200)/9+1/120)/24</f>
        <v>6.308937451427223</v>
      </c>
      <c r="BH34" s="26">
        <f>$B$4+(MIN(km!BI29,200)/34+MIN(MAX(km!BI29-200,0),200)/32+MIN(MAX(km!BI29-400,0),200)/30+MIN(MAX(km!BI29-600,0),400)/28+MIN(MAX(km!BI29-1000,0),200)/26+MIN(MAX(km!BI29-1200,0),600)/25+MIN(MAX(km!BI29-1800,0),200)/24+1/120)/24</f>
        <v>2.9233489549666025</v>
      </c>
      <c r="BI34" s="27" t="s">
        <v>3</v>
      </c>
      <c r="BJ34" s="30">
        <f>$D$4+(MIN(km!BI29,60)/20+MIN(MAX(km!BI29-60,0),540)/15+MIN(MAX(km!BI29-600,0),400)/11.428+MIN(MAX(km!BI29-1000,0),200)/13.333+MIN(MAX(km!BI29-1200,0),200)/11+MIN(MAX(km!BI29-1400,0),400)/10+MIN(MAX(km!BI29-1800,0),200)/9+1/120)/24</f>
        <v>6.771900414390187</v>
      </c>
      <c r="BK34" s="25" t="s">
        <v>34</v>
      </c>
    </row>
    <row r="35" spans="1:63" ht="13.5" thickBot="1">
      <c r="A35" s="38" t="s">
        <v>35</v>
      </c>
      <c r="B35" s="39">
        <f>$B$4+(MIN(km!C30,200)/34+MIN(MAX(km!C30-200,0),200)/32+MIN(MAX(km!C30-400,0),200)/30+MIN(MAX(km!C30-600,0),400)/28+1/120)/24</f>
        <v>0.03711192810457516</v>
      </c>
      <c r="C35" s="40" t="s">
        <v>3</v>
      </c>
      <c r="D35" s="41">
        <f>$D$4+(MIN(km!C30,60)/20+MIN(MAX(km!C30-60,0),540)/15+MIN(MAX(km!C30-600,0),400)/11.428+1/120)/24</f>
        <v>0.10451388888888888</v>
      </c>
      <c r="E35" s="39">
        <f>$B$4+(MIN(km!F30,200)/34+MIN(MAX(km!F30-200,0),200)/32+MIN(MAX(km!F30-400,0),200)/30+MIN(MAX(km!F30-600,0),400)/28+1/120)/24</f>
        <v>0.15966094771241832</v>
      </c>
      <c r="F35" s="40" t="s">
        <v>3</v>
      </c>
      <c r="G35" s="42">
        <f>$D$4+(MIN(km!F30,60)/20+MIN(MAX(km!F30-60,0),540)/15+MIN(MAX(km!F30-600,0),400)/11.428+1/120)/24</f>
        <v>0.3614583333333334</v>
      </c>
      <c r="H35" s="39">
        <f>$B$4+(MIN(km!I30,200)/34+MIN(MAX(km!I30-200,0),200)/32+MIN(MAX(km!I30-400,0),200)/30+MIN(MAX(km!I30-600,0),400)/28+1/120)/24</f>
        <v>0.2845077614379085</v>
      </c>
      <c r="I35" s="40" t="s">
        <v>3</v>
      </c>
      <c r="J35" s="42">
        <f>$D$4+(MIN(km!I30,60)/20+MIN(MAX(km!I30-60,0),540)/15+MIN(MAX(km!I30-600,0),400)/11.428+1/120)/24</f>
        <v>0.6392361111111111</v>
      </c>
      <c r="K35" s="39">
        <f>$B$4+(MIN(km!L30,200)/34+MIN(MAX(km!L30-200,0),200)/32+MIN(MAX(km!L30-400,0),200)/30+MIN(MAX(km!L30-600,0),400)/28+1/120)/24</f>
        <v>0.4147160947712418</v>
      </c>
      <c r="L35" s="40" t="s">
        <v>3</v>
      </c>
      <c r="M35" s="42">
        <f>$D$4+(MIN(km!L30,60)/20+MIN(MAX(km!L30-60,0),540)/15+MIN(MAX(km!L30-600,0),400)/11.428+1/120)/24</f>
        <v>0.9170138888888888</v>
      </c>
      <c r="N35" s="43">
        <f>$B$4+(MIN(km!O30,200)/34+MIN(MAX(km!O30-200,0),200)/32+MIN(MAX(km!O30-400,0),200)/30+MIN(MAX(km!O30-600,0),400)/28+1/120)/24</f>
        <v>0.5475285947712418</v>
      </c>
      <c r="O35" s="40" t="s">
        <v>3</v>
      </c>
      <c r="P35" s="42">
        <f>$D$4+(MIN(km!O30,60)/20+MIN(MAX(km!O30-60,0),540)/15+MIN(MAX(km!O30-600,0),400)/11.428+1/120)/24</f>
        <v>1.1947916666666667</v>
      </c>
      <c r="Q35" s="39">
        <f>$B$4+(MIN(km!R30,200)/34+MIN(MAX(km!R30-200,0),200)/32+MIN(MAX(km!R30-400,0),200)/30+MIN(MAX(km!R30-600,0),400)/28+1/120)/24</f>
        <v>0.6864174836601307</v>
      </c>
      <c r="R35" s="40" t="s">
        <v>3</v>
      </c>
      <c r="S35" s="42">
        <f>$D$4+(MIN(km!R30,60)/20+MIN(MAX(km!R30-60,0),540)/15+MIN(MAX(km!R30-600,0),400)/11.428+1/120)/24</f>
        <v>1.4725694444444444</v>
      </c>
      <c r="T35" s="39">
        <f>$B$4+(MIN(km!U30,200)/34+MIN(MAX(km!U30-200,0),200)/32+MIN(MAX(km!U30-400,0),200)/30+MIN(MAX(km!U30-600,0),400)/28+1/120)/24</f>
        <v>0.8282825630252102</v>
      </c>
      <c r="U35" s="40" t="s">
        <v>3</v>
      </c>
      <c r="V35" s="42">
        <f>$D$4+(MIN(km!U30,60)/20+MIN(MAX(km!U30-60,0),540)/15+MIN(MAX(km!U30-600,0),400)/11.428+1/120)/24</f>
        <v>1.7763943579123402</v>
      </c>
      <c r="W35" s="39">
        <f>$B$4+(MIN(km!X30,200)/34+MIN(MAX(km!X30-200,0),200)/32+MIN(MAX(km!X30-400,0),200)/30+MIN(MAX(km!X30-600,0),400)/28+1/120)/24</f>
        <v>0.9770920868347339</v>
      </c>
      <c r="X35" s="40" t="s">
        <v>3</v>
      </c>
      <c r="Y35" s="42">
        <f>$D$4+(MIN(km!X30,60)/20+MIN(MAX(km!X30-60,0),540)/15+MIN(MAX(km!X30-600,0),400)/11.428+1/120)/24</f>
        <v>2.1409959213238436</v>
      </c>
      <c r="Z35" s="39">
        <f>$B$4+(MIN(km!AA30,200)/34+MIN(MAX(km!AA30-200,0),200)/32+MIN(MAX(km!AA30-400,0),200)/30+MIN(MAX(km!AA30-600,0),400)/28+1/120)/24</f>
        <v>1.1259016106442576</v>
      </c>
      <c r="AA35" s="40" t="s">
        <v>3</v>
      </c>
      <c r="AB35" s="42">
        <f>$D$4+(MIN(km!AA30,60)/20+MIN(MAX(km!AA30-60,0),540)/15+MIN(MAX(km!AA30-600,0),400)/11.428+1/120)/24</f>
        <v>2.5055974847353477</v>
      </c>
      <c r="AC35" s="39">
        <f>$B$4+(MIN(km!AD30,200)/34+MIN(MAX(km!AD30-200,0),200)/32+MIN(MAX(km!AD30-400,0),200)/30+MIN(MAX(km!AD30-600,0),400)/28+1/120)/24</f>
        <v>1.2747111344537816</v>
      </c>
      <c r="AD35" s="40" t="s">
        <v>3</v>
      </c>
      <c r="AE35" s="42">
        <f>$D$4+(MIN(km!AD30,60)/20+MIN(MAX(km!AD30-60,0),540)/15+MIN(MAX(km!AD30-600,0),400)/11.428+1/120)/24</f>
        <v>2.870199048146852</v>
      </c>
      <c r="AF35" s="38" t="s">
        <v>35</v>
      </c>
      <c r="AG35" s="39">
        <f>$B$4+(MIN(km!AH30,200)/34+MIN(MAX(km!AH30-200,0),200)/32+MIN(MAX(km!AH30-400,0),200)/30+MIN(MAX(km!AH30-600,0),400)/28+MIN(MAX(km!AH30-1000,0),200)/26+1/120)/24</f>
        <v>1.4269547241973715</v>
      </c>
      <c r="AH35" s="40" t="s">
        <v>3</v>
      </c>
      <c r="AI35" s="42">
        <f>$D$4+(MIN(km!AH30,60)/20+MIN(MAX(km!AH30-60,0),540)/15+MIN(MAX(km!AH30-600,0),400)/11.428+MIN(MAX(km!AH30-1000,0),200)/13.333+1/120)/24</f>
        <v>3.2191724863434996</v>
      </c>
      <c r="AJ35" s="39">
        <f>$B$4+(MIN(km!AK30,200)/34+MIN(MAX(km!AK30-200,0),200)/32+MIN(MAX(km!AK30-400,0),200)/30+MIN(MAX(km!AK30-600,0),400)/28+MIN(MAX(km!AK30-1000,0),200)/26+1/120)/24</f>
        <v>1.5872111344537816</v>
      </c>
      <c r="AK35" s="40" t="s">
        <v>3</v>
      </c>
      <c r="AL35" s="42">
        <f>$D$4+(MIN(km!AK30,60)/20+MIN(MAX(km!AK30-60,0),540)/15+MIN(MAX(km!AK30-600,0),400)/11.428+MIN(MAX(km!AK30-1000,0),200)/13.333+1/120)/24</f>
        <v>3.5316802990388174</v>
      </c>
      <c r="AM35" s="39">
        <f>$B$4+(MIN(km!AN30,200)/34+MIN(MAX(km!AN30-200,0),200)/32+MIN(MAX(km!AN30-400,0),200)/30+MIN(MAX(km!AN30-600,0),400)/28+MIN(MAX(km!AN30-1000,0),200)/26+MIN(MAX(km!AN30-1200,0),400)/25+1/120)/24</f>
        <v>1.749390621633269</v>
      </c>
      <c r="AN35" s="40" t="s">
        <v>3</v>
      </c>
      <c r="AO35" s="42">
        <f>$D$4+(MIN(km!AN30,60)/20+MIN(MAX(km!AN30-60,0),540)/15+MIN(MAX(km!AN30-600,0),400)/11.428+MIN(MAX(km!AN30-1000,0),200)/13.333+MIN(MAX(km!AN30-1200,0),200)/11+1/120)/24</f>
        <v>3.8640721315619033</v>
      </c>
      <c r="AP35" s="39">
        <f>$B$4+(MIN(km!AQ30,200)/34+MIN(MAX(km!AQ30-200,0),200)/32+MIN(MAX(km!AQ30-400,0),200)/30+MIN(MAX(km!AQ30-600,0),400)/28+MIN(MAX(km!AQ30-1000,0),200)/26+MIN(MAX(km!AQ30-1200,0),400)/25+1/120)/24</f>
        <v>1.9160572882999356</v>
      </c>
      <c r="AQ35" s="40" t="s">
        <v>3</v>
      </c>
      <c r="AR35" s="42">
        <f>$D$4+(MIN(km!AQ30,60)/20+MIN(MAX(km!AQ30-60,0),540)/15+MIN(MAX(km!AQ30-600,0),400)/11.428+MIN(MAX(km!AQ30-1000,0),200)/13.333+MIN(MAX(km!AQ30-1200,0),200)/11+1/120)/24</f>
        <v>4.242860010349782</v>
      </c>
      <c r="AS35" s="39">
        <f>$B$4+(MIN(km!AT30,200)/34+MIN(MAX(km!AT30-200,0),200)/32+MIN(MAX(km!AT30-400,0),200)/30+MIN(MAX(km!AT30-600,0),400)/28+MIN(MAX(km!AT30-1000,0),200)/26+MIN(MAX(km!AT30-1200,0),400)/25+1/120)/24</f>
        <v>2.0827239549666023</v>
      </c>
      <c r="AT35" s="40" t="s">
        <v>3</v>
      </c>
      <c r="AU35" s="42">
        <f>$D$4+(MIN(km!AT30,60)/20+MIN(MAX(km!AT30-60,0),540)/15+MIN(MAX(km!AT30-600,0),400)/11.428+MIN(MAX(km!AT30-1000,0),200)/13.333+MIN(MAX(km!AT30-1200,0),200)/11+MIN(MAX(km!AT30-1400,0),200)/10+1/120)/24</f>
        <v>4.633011525501297</v>
      </c>
      <c r="AV35" s="39">
        <f>$B$4+(MIN(km!AW30,200)/34+MIN(MAX(km!AW30-200,0),200)/32+MIN(MAX(km!AW30-400,0),200)/30+MIN(MAX(km!AW30-600,0),400)/28+MIN(MAX(km!AW30-1000,0),200)/26+MIN(MAX(km!AW30-1200,0),800)/25+1/120)/24</f>
        <v>2.249390621633269</v>
      </c>
      <c r="AW35" s="40" t="s">
        <v>3</v>
      </c>
      <c r="AX35" s="42">
        <f>$D$4+(MIN(km!AW30,60)/20+MIN(MAX(km!AW30-60,0),540)/15+MIN(MAX(km!AW30-600,0),400)/11.428+MIN(MAX(km!AW30-1000,0),200)/13.333+MIN(MAX(km!AW30-1200,0),200)/11+MIN(MAX(km!AW30-1400,0),400)/10+1/120)/24</f>
        <v>5.049678192167964</v>
      </c>
      <c r="AY35" s="39">
        <f>$B$4+(MIN(km!AZ30,200)/34+MIN(MAX(km!AZ30-200,0),200)/32+MIN(MAX(km!AZ30-400,0),200)/30+MIN(MAX(km!AZ30-600,0),400)/28+MIN(MAX(km!AZ30-1000,0),200)/26+MIN(MAX(km!AZ30-1200,0),800)/25+1/120)/24</f>
        <v>2.416057288299936</v>
      </c>
      <c r="AZ35" s="40" t="s">
        <v>3</v>
      </c>
      <c r="BA35" s="42">
        <f>$D$4+(MIN(km!AZ30,60)/20+MIN(MAX(km!AZ30-60,0),540)/15+MIN(MAX(km!AZ30-600,0),400)/11.428+MIN(MAX(km!AZ30-1000,0),200)/13.333+MIN(MAX(km!AZ30-1200,0),200)/11+MIN(MAX(km!AZ30-1400,0),400)/10+1/120)/24</f>
        <v>5.46634485883463</v>
      </c>
      <c r="BB35" s="39">
        <f>$B$4+(MIN(km!BC30,200)/34+MIN(MAX(km!BC30-200,0),200)/32+MIN(MAX(km!BC30-400,0),200)/30+MIN(MAX(km!BC30-600,0),400)/28+MIN(MAX(km!BC30-1000,0),200)/26+MIN(MAX(km!BC30-1200,0),800)/25+1/120)/24</f>
        <v>2.5827239549666023</v>
      </c>
      <c r="BC35" s="40" t="s">
        <v>3</v>
      </c>
      <c r="BD35" s="42">
        <f>$D$4+(MIN(km!BC30,60)/20+MIN(MAX(km!BC30-60,0),540)/15+MIN(MAX(km!BC30-600,0),400)/11.428+MIN(MAX(km!BC30-1000,0),200)/13.333+MIN(MAX(km!BC30-1200,0),200)/11+MIN(MAX(km!BC30-1400,0),400)/10+1/120)/24</f>
        <v>5.883011525501297</v>
      </c>
      <c r="BE35" s="39">
        <f>$B$4+(MIN(km!BF30,200)/34+MIN(MAX(km!BF30-200,0),200)/32+MIN(MAX(km!BF30-400,0),200)/30+MIN(MAX(km!BF30-600,0),400)/28+MIN(MAX(km!BF30-1000,0),200)/26+MIN(MAX(km!BF30-1200,0),600)/25+MIN(MAX(km!BF30-1800,0),200)/24+1/120)/24</f>
        <v>2.7514739549666025</v>
      </c>
      <c r="BF35" s="40" t="s">
        <v>3</v>
      </c>
      <c r="BG35" s="42">
        <f>$D$4+(MIN(km!BF30,60)/20+MIN(MAX(km!BF30-60,0),540)/15+MIN(MAX(km!BF30-600,0),400)/11.428+MIN(MAX(km!BF30-1000,0),200)/13.333+MIN(MAX(km!BF30-1200,0),200)/11+MIN(MAX(km!BF30-1400,0),400)/10+MIN(MAX(km!BF30-1800,0),200)/9+1/120)/24</f>
        <v>6.313567081056853</v>
      </c>
      <c r="BH35" s="39">
        <f>$B$4+(MIN(km!BI30,200)/34+MIN(MAX(km!BI30-200,0),200)/32+MIN(MAX(km!BI30-400,0),200)/30+MIN(MAX(km!BI30-600,0),400)/28+MIN(MAX(km!BI30-1000,0),200)/26+MIN(MAX(km!BI30-1200,0),600)/25+MIN(MAX(km!BI30-1800,0),200)/24+1/120)/24</f>
        <v>2.9250850660777137</v>
      </c>
      <c r="BI35" s="40" t="s">
        <v>3</v>
      </c>
      <c r="BJ35" s="42">
        <f>$D$4+(MIN(km!BI30,60)/20+MIN(MAX(km!BI30-60,0),540)/15+MIN(MAX(km!BI30-600,0),400)/11.428+MIN(MAX(km!BI30-1000,0),200)/13.333+MIN(MAX(km!BI30-1200,0),200)/11+MIN(MAX(km!BI30-1400,0),400)/10+MIN(MAX(km!BI30-1800,0),200)/9+1/120)/24</f>
        <v>6.776530044019816</v>
      </c>
      <c r="BK35" s="38" t="s">
        <v>35</v>
      </c>
    </row>
    <row r="36" spans="1:63" ht="12.75">
      <c r="A36" s="25" t="s">
        <v>36</v>
      </c>
      <c r="B36" s="26">
        <f>$B$4+(MIN(km!C31,200)/34+MIN(MAX(km!C31-200,0),200)/32+MIN(MAX(km!C31-400,0),200)/30+MIN(MAX(km!C31-600,0),400)/28+1/120)/24</f>
        <v>0.03833741830065359</v>
      </c>
      <c r="C36" s="27" t="s">
        <v>3</v>
      </c>
      <c r="D36" s="28">
        <f>$D$4+(MIN(km!C31,60)/20+MIN(MAX(km!C31-60,0),540)/15+MIN(MAX(km!C31-600,0),400)/11.428+1/120)/24</f>
        <v>0.10659722222222223</v>
      </c>
      <c r="E36" s="26">
        <f>$B$4+(MIN(km!F31,200)/34+MIN(MAX(km!F31-200,0),200)/32+MIN(MAX(km!F31-400,0),200)/30+MIN(MAX(km!F31-600,0),400)/28+1/120)/24</f>
        <v>0.16088643790849674</v>
      </c>
      <c r="F36" s="27" t="s">
        <v>3</v>
      </c>
      <c r="G36" s="30">
        <f>$D$4+(MIN(km!F31,60)/20+MIN(MAX(km!F31-60,0),540)/15+MIN(MAX(km!F31-600,0),400)/11.428+1/120)/24</f>
        <v>0.36423611111111115</v>
      </c>
      <c r="H36" s="26">
        <f>$B$4+(MIN(km!I31,200)/34+MIN(MAX(km!I31-200,0),200)/32+MIN(MAX(km!I31-400,0),200)/30+MIN(MAX(km!I31-600,0),400)/28+1/120)/24</f>
        <v>0.2858098447712419</v>
      </c>
      <c r="I36" s="27" t="s">
        <v>3</v>
      </c>
      <c r="J36" s="30">
        <f>$D$4+(MIN(km!I31,60)/20+MIN(MAX(km!I31-60,0),540)/15+MIN(MAX(km!I31-600,0),400)/11.428+1/120)/24</f>
        <v>0.6420138888888889</v>
      </c>
      <c r="K36" s="26">
        <f>$B$4+(MIN(km!L31,200)/34+MIN(MAX(km!L31-200,0),200)/32+MIN(MAX(km!L31-400,0),200)/30+MIN(MAX(km!L31-600,0),400)/28+1/120)/24</f>
        <v>0.41601817810457514</v>
      </c>
      <c r="L36" s="27" t="s">
        <v>3</v>
      </c>
      <c r="M36" s="30">
        <f>$D$4+(MIN(km!L31,60)/20+MIN(MAX(km!L31-60,0),540)/15+MIN(MAX(km!L31-600,0),400)/11.428+1/120)/24</f>
        <v>0.9197916666666666</v>
      </c>
      <c r="N36" s="31">
        <f>$B$4+(MIN(km!O31,200)/34+MIN(MAX(km!O31-200,0),200)/32+MIN(MAX(km!O31-400,0),200)/30+MIN(MAX(km!O31-600,0),400)/28+1/120)/24</f>
        <v>0.5489174836601307</v>
      </c>
      <c r="O36" s="27" t="s">
        <v>3</v>
      </c>
      <c r="P36" s="30">
        <f>$D$4+(MIN(km!O31,60)/20+MIN(MAX(km!O31-60,0),540)/15+MIN(MAX(km!O31-600,0),400)/11.428+1/120)/24</f>
        <v>1.1975694444444445</v>
      </c>
      <c r="Q36" s="26">
        <f>$B$4+(MIN(km!R31,200)/34+MIN(MAX(km!R31-200,0),200)/32+MIN(MAX(km!R31-400,0),200)/30+MIN(MAX(km!R31-600,0),400)/28+1/120)/24</f>
        <v>0.6878063725490197</v>
      </c>
      <c r="R36" s="27" t="s">
        <v>3</v>
      </c>
      <c r="S36" s="30">
        <f>$D$4+(MIN(km!R31,60)/20+MIN(MAX(km!R31-60,0),540)/15+MIN(MAX(km!R31-600,0),400)/11.428+1/120)/24</f>
        <v>1.4753472222222221</v>
      </c>
      <c r="T36" s="26">
        <f>$B$4+(MIN(km!U31,200)/34+MIN(MAX(km!U31-200,0),200)/32+MIN(MAX(km!U31-400,0),200)/30+MIN(MAX(km!U31-600,0),400)/28+1/120)/24</f>
        <v>0.8297706582633054</v>
      </c>
      <c r="U36" s="27" t="s">
        <v>3</v>
      </c>
      <c r="V36" s="30">
        <f>$D$4+(MIN(km!U31,60)/20+MIN(MAX(km!U31-60,0),540)/15+MIN(MAX(km!U31-600,0),400)/11.428+1/120)/24</f>
        <v>1.7800403735464552</v>
      </c>
      <c r="W36" s="26">
        <f>$B$4+(MIN(km!X31,200)/34+MIN(MAX(km!X31-200,0),200)/32+MIN(MAX(km!X31-400,0),200)/30+MIN(MAX(km!X31-600,0),400)/28+1/120)/24</f>
        <v>0.9785801820728292</v>
      </c>
      <c r="X36" s="27" t="s">
        <v>3</v>
      </c>
      <c r="Y36" s="30">
        <f>$D$4+(MIN(km!X31,60)/20+MIN(MAX(km!X31-60,0),540)/15+MIN(MAX(km!X31-600,0),400)/11.428+1/120)/24</f>
        <v>2.144641936957959</v>
      </c>
      <c r="Z36" s="26">
        <f>$B$4+(MIN(km!AA31,200)/34+MIN(MAX(km!AA31-200,0),200)/32+MIN(MAX(km!AA31-400,0),200)/30+MIN(MAX(km!AA31-600,0),400)/28+1/120)/24</f>
        <v>1.127389705882353</v>
      </c>
      <c r="AA36" s="27" t="s">
        <v>3</v>
      </c>
      <c r="AB36" s="30">
        <f>$D$4+(MIN(km!AA31,60)/20+MIN(MAX(km!AA31-60,0),540)/15+MIN(MAX(km!AA31-600,0),400)/11.428+1/120)/24</f>
        <v>2.509243500369463</v>
      </c>
      <c r="AC36" s="26">
        <f>$B$4+(MIN(km!AD31,200)/34+MIN(MAX(km!AD31-200,0),200)/32+MIN(MAX(km!AD31-400,0),200)/30+MIN(MAX(km!AD31-600,0),400)/28+1/120)/24</f>
        <v>1.276199229691877</v>
      </c>
      <c r="AD36" s="27" t="s">
        <v>3</v>
      </c>
      <c r="AE36" s="30">
        <f>$D$4+(MIN(km!AD31,60)/20+MIN(MAX(km!AD31-60,0),540)/15+MIN(MAX(km!AD31-600,0),400)/11.428+1/120)/24</f>
        <v>2.8738450637809674</v>
      </c>
      <c r="AF36" s="25" t="s">
        <v>36</v>
      </c>
      <c r="AG36" s="26">
        <f>$B$4+(MIN(km!AH31,200)/34+MIN(MAX(km!AH31-200,0),200)/32+MIN(MAX(km!AH31-400,0),200)/30+MIN(MAX(km!AH31-600,0),400)/28+MIN(MAX(km!AH31-1000,0),200)/26+1/120)/24</f>
        <v>1.4285572882999356</v>
      </c>
      <c r="AH36" s="27" t="s">
        <v>3</v>
      </c>
      <c r="AI36" s="30">
        <f>$D$4+(MIN(km!AH31,60)/20+MIN(MAX(km!AH31-60,0),540)/15+MIN(MAX(km!AH31-600,0),400)/11.428+MIN(MAX(km!AH31-1000,0),200)/13.333+1/120)/24</f>
        <v>3.222297564470453</v>
      </c>
      <c r="AJ36" s="26">
        <f>$B$4+(MIN(km!AK31,200)/34+MIN(MAX(km!AK31-200,0),200)/32+MIN(MAX(km!AK31-400,0),200)/30+MIN(MAX(km!AK31-600,0),400)/28+MIN(MAX(km!AK31-1000,0),200)/26+1/120)/24</f>
        <v>1.588813698556346</v>
      </c>
      <c r="AK36" s="27" t="s">
        <v>3</v>
      </c>
      <c r="AL36" s="30">
        <f>$D$4+(MIN(km!AK31,60)/20+MIN(MAX(km!AK31-60,0),540)/15+MIN(MAX(km!AK31-600,0),400)/11.428+MIN(MAX(km!AK31-1000,0),200)/13.333+1/120)/24</f>
        <v>3.53480537716577</v>
      </c>
      <c r="AM36" s="26">
        <f>$B$4+(MIN(km!AN31,200)/34+MIN(MAX(km!AN31-200,0),200)/32+MIN(MAX(km!AN31-400,0),200)/30+MIN(MAX(km!AN31-600,0),400)/28+MIN(MAX(km!AN31-1000,0),200)/26+MIN(MAX(km!AN31-1200,0),400)/25+1/120)/24</f>
        <v>1.7510572882999356</v>
      </c>
      <c r="AN36" s="27" t="s">
        <v>3</v>
      </c>
      <c r="AO36" s="30">
        <f>$D$4+(MIN(km!AN31,60)/20+MIN(MAX(km!AN31-60,0),540)/15+MIN(MAX(km!AN31-600,0),400)/11.428+MIN(MAX(km!AN31-1000,0),200)/13.333+MIN(MAX(km!AN31-1200,0),200)/11+1/120)/24</f>
        <v>3.8678600103497818</v>
      </c>
      <c r="AP36" s="26">
        <f>$B$4+(MIN(km!AQ31,200)/34+MIN(MAX(km!AQ31-200,0),200)/32+MIN(MAX(km!AQ31-400,0),200)/30+MIN(MAX(km!AQ31-600,0),400)/28+MIN(MAX(km!AQ31-1000,0),200)/26+MIN(MAX(km!AQ31-1200,0),400)/25+1/120)/24</f>
        <v>1.9177239549666023</v>
      </c>
      <c r="AQ36" s="27" t="s">
        <v>3</v>
      </c>
      <c r="AR36" s="30">
        <f>$D$4+(MIN(km!AQ31,60)/20+MIN(MAX(km!AQ31-60,0),540)/15+MIN(MAX(km!AQ31-600,0),400)/11.428+MIN(MAX(km!AQ31-1000,0),200)/13.333+MIN(MAX(km!AQ31-1200,0),200)/11+1/120)/24</f>
        <v>4.246647889137661</v>
      </c>
      <c r="AS36" s="26">
        <f>$B$4+(MIN(km!AT31,200)/34+MIN(MAX(km!AT31-200,0),200)/32+MIN(MAX(km!AT31-400,0),200)/30+MIN(MAX(km!AT31-600,0),400)/28+MIN(MAX(km!AT31-1000,0),200)/26+MIN(MAX(km!AT31-1200,0),400)/25+1/120)/24</f>
        <v>2.084390621633269</v>
      </c>
      <c r="AT36" s="27" t="s">
        <v>3</v>
      </c>
      <c r="AU36" s="30">
        <f>$D$4+(MIN(km!AT31,60)/20+MIN(MAX(km!AT31-60,0),540)/15+MIN(MAX(km!AT31-600,0),400)/11.428+MIN(MAX(km!AT31-1000,0),200)/13.333+MIN(MAX(km!AT31-1200,0),200)/11+MIN(MAX(km!AT31-1400,0),200)/10+1/120)/24</f>
        <v>4.637178192167964</v>
      </c>
      <c r="AV36" s="26">
        <f>$B$4+(MIN(km!AW31,200)/34+MIN(MAX(km!AW31-200,0),200)/32+MIN(MAX(km!AW31-400,0),200)/30+MIN(MAX(km!AW31-600,0),400)/28+MIN(MAX(km!AW31-1000,0),200)/26+MIN(MAX(km!AW31-1200,0),800)/25+1/120)/24</f>
        <v>2.251057288299936</v>
      </c>
      <c r="AW36" s="27" t="s">
        <v>3</v>
      </c>
      <c r="AX36" s="30">
        <f>$D$4+(MIN(km!AW31,60)/20+MIN(MAX(km!AW31-60,0),540)/15+MIN(MAX(km!AW31-600,0),400)/11.428+MIN(MAX(km!AW31-1000,0),200)/13.333+MIN(MAX(km!AW31-1200,0),200)/11+MIN(MAX(km!AW31-1400,0),400)/10+1/120)/24</f>
        <v>5.053844858834631</v>
      </c>
      <c r="AY36" s="26">
        <f>$B$4+(MIN(km!AZ31,200)/34+MIN(MAX(km!AZ31-200,0),200)/32+MIN(MAX(km!AZ31-400,0),200)/30+MIN(MAX(km!AZ31-600,0),400)/28+MIN(MAX(km!AZ31-1000,0),200)/26+MIN(MAX(km!AZ31-1200,0),800)/25+1/120)/24</f>
        <v>2.417723954966602</v>
      </c>
      <c r="AZ36" s="27" t="s">
        <v>3</v>
      </c>
      <c r="BA36" s="30">
        <f>$D$4+(MIN(km!AZ31,60)/20+MIN(MAX(km!AZ31-60,0),540)/15+MIN(MAX(km!AZ31-600,0),400)/11.428+MIN(MAX(km!AZ31-1000,0),200)/13.333+MIN(MAX(km!AZ31-1200,0),200)/11+MIN(MAX(km!AZ31-1400,0),400)/10+1/120)/24</f>
        <v>5.470511525501297</v>
      </c>
      <c r="BB36" s="26">
        <f>$B$4+(MIN(km!BC31,200)/34+MIN(MAX(km!BC31-200,0),200)/32+MIN(MAX(km!BC31-400,0),200)/30+MIN(MAX(km!BC31-600,0),400)/28+MIN(MAX(km!BC31-1000,0),200)/26+MIN(MAX(km!BC31-1200,0),800)/25+1/120)/24</f>
        <v>2.584390621633269</v>
      </c>
      <c r="BC36" s="27" t="s">
        <v>3</v>
      </c>
      <c r="BD36" s="30">
        <f>$D$4+(MIN(km!BC31,60)/20+MIN(MAX(km!BC31-60,0),540)/15+MIN(MAX(km!BC31-600,0),400)/11.428+MIN(MAX(km!BC31-1000,0),200)/13.333+MIN(MAX(km!BC31-1200,0),200)/11+MIN(MAX(km!BC31-1400,0),400)/10+1/120)/24</f>
        <v>5.887178192167964</v>
      </c>
      <c r="BE36" s="26">
        <f>$B$4+(MIN(km!BF31,200)/34+MIN(MAX(km!BF31-200,0),200)/32+MIN(MAX(km!BF31-400,0),200)/30+MIN(MAX(km!BF31-600,0),400)/28+MIN(MAX(km!BF31-1000,0),200)/26+MIN(MAX(km!BF31-1200,0),600)/25+MIN(MAX(km!BF31-1800,0),200)/24+1/120)/24</f>
        <v>2.7532100660777137</v>
      </c>
      <c r="BF36" s="27" t="s">
        <v>3</v>
      </c>
      <c r="BG36" s="30">
        <f>$D$4+(MIN(km!BF31,60)/20+MIN(MAX(km!BF31-60,0),540)/15+MIN(MAX(km!BF31-600,0),400)/11.428+MIN(MAX(km!BF31-1000,0),200)/13.333+MIN(MAX(km!BF31-1200,0),200)/11+MIN(MAX(km!BF31-1400,0),400)/10+MIN(MAX(km!BF31-1800,0),200)/9+1/120)/24</f>
        <v>6.3181967106864825</v>
      </c>
      <c r="BH36" s="26">
        <f>$B$4+(MIN(km!BI31,200)/34+MIN(MAX(km!BI31-200,0),200)/32+MIN(MAX(km!BI31-400,0),200)/30+MIN(MAX(km!BI31-600,0),400)/28+MIN(MAX(km!BI31-1000,0),200)/26+MIN(MAX(km!BI31-1200,0),600)/25+MIN(MAX(km!BI31-1800,0),200)/24+1/120)/24</f>
        <v>2.9268211771888244</v>
      </c>
      <c r="BI36" s="27" t="s">
        <v>3</v>
      </c>
      <c r="BJ36" s="30">
        <f>$D$4+(MIN(km!BI31,60)/20+MIN(MAX(km!BI31-60,0),540)/15+MIN(MAX(km!BI31-600,0),400)/11.428+MIN(MAX(km!BI31-1000,0),200)/13.333+MIN(MAX(km!BI31-1200,0),200)/11+MIN(MAX(km!BI31-1400,0),400)/10+MIN(MAX(km!BI31-1800,0),200)/9+1/120)/24</f>
        <v>6.781159673649444</v>
      </c>
      <c r="BK36" s="25" t="s">
        <v>36</v>
      </c>
    </row>
    <row r="37" spans="1:63" ht="12.75">
      <c r="A37" s="25" t="s">
        <v>37</v>
      </c>
      <c r="B37" s="26">
        <f>$B$4+(MIN(km!C32,200)/34+MIN(MAX(km!C32-200,0),200)/32+MIN(MAX(km!C32-400,0),200)/30+MIN(MAX(km!C32-600,0),400)/28+1/120)/24</f>
        <v>0.039562908496732024</v>
      </c>
      <c r="C37" s="27" t="s">
        <v>3</v>
      </c>
      <c r="D37" s="28">
        <f>$D$4+(MIN(km!C32,60)/20+MIN(MAX(km!C32-60,0),540)/15+MIN(MAX(km!C32-600,0),400)/11.428+1/120)/24</f>
        <v>0.10868055555555556</v>
      </c>
      <c r="E37" s="26">
        <f>$B$4+(MIN(km!F32,200)/34+MIN(MAX(km!F32-200,0),200)/32+MIN(MAX(km!F32-400,0),200)/30+MIN(MAX(km!F32-600,0),400)/28+1/120)/24</f>
        <v>0.16211192810457517</v>
      </c>
      <c r="F37" s="27" t="s">
        <v>3</v>
      </c>
      <c r="G37" s="30">
        <f>$D$4+(MIN(km!F32,60)/20+MIN(MAX(km!F32-60,0),540)/15+MIN(MAX(km!F32-600,0),400)/11.428+1/120)/24</f>
        <v>0.3670138888888889</v>
      </c>
      <c r="H37" s="26">
        <f>$B$4+(MIN(km!I32,200)/34+MIN(MAX(km!I32-200,0),200)/32+MIN(MAX(km!I32-400,0),200)/30+MIN(MAX(km!I32-600,0),400)/28+1/120)/24</f>
        <v>0.2871119281045752</v>
      </c>
      <c r="I37" s="27" t="s">
        <v>3</v>
      </c>
      <c r="J37" s="30">
        <f>$D$4+(MIN(km!I32,60)/20+MIN(MAX(km!I32-60,0),540)/15+MIN(MAX(km!I32-600,0),400)/11.428+1/120)/24</f>
        <v>0.6447916666666667</v>
      </c>
      <c r="K37" s="26">
        <f>$B$4+(MIN(km!L32,200)/34+MIN(MAX(km!L32-200,0),200)/32+MIN(MAX(km!L32-400,0),200)/30+MIN(MAX(km!L32-600,0),400)/28+1/120)/24</f>
        <v>0.4173202614379085</v>
      </c>
      <c r="L37" s="27" t="s">
        <v>3</v>
      </c>
      <c r="M37" s="30">
        <f>$D$4+(MIN(km!L32,60)/20+MIN(MAX(km!L32-60,0),540)/15+MIN(MAX(km!L32-600,0),400)/11.428+1/120)/24</f>
        <v>0.9225694444444443</v>
      </c>
      <c r="N37" s="31">
        <f>$B$4+(MIN(km!O32,200)/34+MIN(MAX(km!O32-200,0),200)/32+MIN(MAX(km!O32-400,0),200)/30+MIN(MAX(km!O32-600,0),400)/28+1/120)/24</f>
        <v>0.5503063725490196</v>
      </c>
      <c r="O37" s="27" t="s">
        <v>3</v>
      </c>
      <c r="P37" s="30">
        <f>$D$4+(MIN(km!O32,60)/20+MIN(MAX(km!O32-60,0),540)/15+MIN(MAX(km!O32-600,0),400)/11.428+1/120)/24</f>
        <v>1.2003472222222222</v>
      </c>
      <c r="Q37" s="26">
        <f>$B$4+(MIN(km!R32,200)/34+MIN(MAX(km!R32-200,0),200)/32+MIN(MAX(km!R32-400,0),200)/30+MIN(MAX(km!R32-600,0),400)/28+1/120)/24</f>
        <v>0.6891952614379084</v>
      </c>
      <c r="R37" s="27" t="s">
        <v>3</v>
      </c>
      <c r="S37" s="30">
        <f>$D$4+(MIN(km!R32,60)/20+MIN(MAX(km!R32-60,0),540)/15+MIN(MAX(km!R32-600,0),400)/11.428+1/120)/24</f>
        <v>1.4781250000000001</v>
      </c>
      <c r="T37" s="26">
        <f>$B$4+(MIN(km!U32,200)/34+MIN(MAX(km!U32-200,0),200)/32+MIN(MAX(km!U32-400,0),200)/30+MIN(MAX(km!U32-600,0),400)/28+1/120)/24</f>
        <v>0.8312587535014005</v>
      </c>
      <c r="U37" s="27" t="s">
        <v>3</v>
      </c>
      <c r="V37" s="30">
        <f>$D$4+(MIN(km!U32,60)/20+MIN(MAX(km!U32-60,0),540)/15+MIN(MAX(km!U32-600,0),400)/11.428+1/120)/24</f>
        <v>1.7836863891805703</v>
      </c>
      <c r="W37" s="26">
        <f>$B$4+(MIN(km!X32,200)/34+MIN(MAX(km!X32-200,0),200)/32+MIN(MAX(km!X32-400,0),200)/30+MIN(MAX(km!X32-600,0),400)/28+1/120)/24</f>
        <v>0.9800682773109245</v>
      </c>
      <c r="X37" s="27" t="s">
        <v>3</v>
      </c>
      <c r="Y37" s="30">
        <f>$D$4+(MIN(km!X32,60)/20+MIN(MAX(km!X32-60,0),540)/15+MIN(MAX(km!X32-600,0),400)/11.428+1/120)/24</f>
        <v>2.148287952592074</v>
      </c>
      <c r="Z37" s="26">
        <f>$B$4+(MIN(km!AA32,200)/34+MIN(MAX(km!AA32-200,0),200)/32+MIN(MAX(km!AA32-400,0),200)/30+MIN(MAX(km!AA32-600,0),400)/28+1/120)/24</f>
        <v>1.1288778011204483</v>
      </c>
      <c r="AA37" s="27" t="s">
        <v>3</v>
      </c>
      <c r="AB37" s="30">
        <f>$D$4+(MIN(km!AA32,60)/20+MIN(MAX(km!AA32-60,0),540)/15+MIN(MAX(km!AA32-600,0),400)/11.428+1/120)/24</f>
        <v>2.512889516003578</v>
      </c>
      <c r="AC37" s="26">
        <f>$B$4+(MIN(km!AD32,200)/34+MIN(MAX(km!AD32-200,0),200)/32+MIN(MAX(km!AD32-400,0),200)/30+MIN(MAX(km!AD32-600,0),400)/28+1/120)/24</f>
        <v>1.277687324929972</v>
      </c>
      <c r="AD37" s="27" t="s">
        <v>3</v>
      </c>
      <c r="AE37" s="30">
        <f>$D$4+(MIN(km!AD32,60)/20+MIN(MAX(km!AD32-60,0),540)/15+MIN(MAX(km!AD32-600,0),400)/11.428+1/120)/24</f>
        <v>2.877491079415082</v>
      </c>
      <c r="AF37" s="25" t="s">
        <v>37</v>
      </c>
      <c r="AG37" s="26">
        <f>$B$4+(MIN(km!AH32,200)/34+MIN(MAX(km!AH32-200,0),200)/32+MIN(MAX(km!AH32-400,0),200)/30+MIN(MAX(km!AH32-600,0),400)/28+MIN(MAX(km!AH32-1000,0),200)/26+1/120)/24</f>
        <v>1.4301598524024997</v>
      </c>
      <c r="AH37" s="27" t="s">
        <v>3</v>
      </c>
      <c r="AI37" s="30">
        <f>$D$4+(MIN(km!AH32,60)/20+MIN(MAX(km!AH32-60,0),540)/15+MIN(MAX(km!AH32-600,0),400)/11.428+MIN(MAX(km!AH32-1000,0),200)/13.333+1/120)/24</f>
        <v>3.2254226425974064</v>
      </c>
      <c r="AJ37" s="26">
        <f>$B$4+(MIN(km!AK32,200)/34+MIN(MAX(km!AK32-200,0),200)/32+MIN(MAX(km!AK32-400,0),200)/30+MIN(MAX(km!AK32-600,0),400)/28+MIN(MAX(km!AK32-1000,0),200)/26+1/120)/24</f>
        <v>1.59041626265891</v>
      </c>
      <c r="AK37" s="27" t="s">
        <v>3</v>
      </c>
      <c r="AL37" s="30">
        <f>$D$4+(MIN(km!AK32,60)/20+MIN(MAX(km!AK32-60,0),540)/15+MIN(MAX(km!AK32-600,0),400)/11.428+MIN(MAX(km!AK32-1000,0),200)/13.333+1/120)/24</f>
        <v>3.5379304552927238</v>
      </c>
      <c r="AM37" s="26">
        <f>$B$4+(MIN(km!AN32,200)/34+MIN(MAX(km!AN32-200,0),200)/32+MIN(MAX(km!AN32-400,0),200)/30+MIN(MAX(km!AN32-600,0),400)/28+MIN(MAX(km!AN32-1000,0),200)/26+MIN(MAX(km!AN32-1200,0),400)/25+1/120)/24</f>
        <v>1.7527239549666023</v>
      </c>
      <c r="AN37" s="27" t="s">
        <v>3</v>
      </c>
      <c r="AO37" s="30">
        <f>$D$4+(MIN(km!AN32,60)/20+MIN(MAX(km!AN32-60,0),540)/15+MIN(MAX(km!AN32-600,0),400)/11.428+MIN(MAX(km!AN32-1000,0),200)/13.333+MIN(MAX(km!AN32-1200,0),200)/11+1/120)/24</f>
        <v>3.8716478891376607</v>
      </c>
      <c r="AP37" s="26">
        <f>$B$4+(MIN(km!AQ32,200)/34+MIN(MAX(km!AQ32-200,0),200)/32+MIN(MAX(km!AQ32-400,0),200)/30+MIN(MAX(km!AQ32-600,0),400)/28+MIN(MAX(km!AQ32-1000,0),200)/26+MIN(MAX(km!AQ32-1200,0),400)/25+1/120)/24</f>
        <v>1.919390621633269</v>
      </c>
      <c r="AQ37" s="27" t="s">
        <v>3</v>
      </c>
      <c r="AR37" s="30">
        <f>$D$4+(MIN(km!AQ32,60)/20+MIN(MAX(km!AQ32-60,0),540)/15+MIN(MAX(km!AQ32-600,0),400)/11.428+MIN(MAX(km!AQ32-1000,0),200)/13.333+MIN(MAX(km!AQ32-1200,0),200)/11+1/120)/24</f>
        <v>4.25043576792554</v>
      </c>
      <c r="AS37" s="26">
        <f>$B$4+(MIN(km!AT32,200)/34+MIN(MAX(km!AT32-200,0),200)/32+MIN(MAX(km!AT32-400,0),200)/30+MIN(MAX(km!AT32-600,0),400)/28+MIN(MAX(km!AT32-1000,0),200)/26+MIN(MAX(km!AT32-1200,0),400)/25+1/120)/24</f>
        <v>2.0860572882999358</v>
      </c>
      <c r="AT37" s="27" t="s">
        <v>3</v>
      </c>
      <c r="AU37" s="30">
        <f>$D$4+(MIN(km!AT32,60)/20+MIN(MAX(km!AT32-60,0),540)/15+MIN(MAX(km!AT32-600,0),400)/11.428+MIN(MAX(km!AT32-1000,0),200)/13.333+MIN(MAX(km!AT32-1200,0),200)/11+MIN(MAX(km!AT32-1400,0),200)/10+1/120)/24</f>
        <v>4.641344858834631</v>
      </c>
      <c r="AV37" s="26">
        <f>$B$4+(MIN(km!AW32,200)/34+MIN(MAX(km!AW32-200,0),200)/32+MIN(MAX(km!AW32-400,0),200)/30+MIN(MAX(km!AW32-600,0),400)/28+MIN(MAX(km!AW32-1000,0),200)/26+MIN(MAX(km!AW32-1200,0),800)/25+1/120)/24</f>
        <v>2.2527239549666023</v>
      </c>
      <c r="AW37" s="27" t="s">
        <v>3</v>
      </c>
      <c r="AX37" s="30">
        <f>$D$4+(MIN(km!AW32,60)/20+MIN(MAX(km!AW32-60,0),540)/15+MIN(MAX(km!AW32-600,0),400)/11.428+MIN(MAX(km!AW32-1000,0),200)/13.333+MIN(MAX(km!AW32-1200,0),200)/11+MIN(MAX(km!AW32-1400,0),400)/10+1/120)/24</f>
        <v>5.058011525501298</v>
      </c>
      <c r="AY37" s="26">
        <f>$B$4+(MIN(km!AZ32,200)/34+MIN(MAX(km!AZ32-200,0),200)/32+MIN(MAX(km!AZ32-400,0),200)/30+MIN(MAX(km!AZ32-600,0),400)/28+MIN(MAX(km!AZ32-1000,0),200)/26+MIN(MAX(km!AZ32-1200,0),800)/25+1/120)/24</f>
        <v>2.419390621633269</v>
      </c>
      <c r="AZ37" s="27" t="s">
        <v>3</v>
      </c>
      <c r="BA37" s="30">
        <f>$D$4+(MIN(km!AZ32,60)/20+MIN(MAX(km!AZ32-60,0),540)/15+MIN(MAX(km!AZ32-600,0),400)/11.428+MIN(MAX(km!AZ32-1000,0),200)/13.333+MIN(MAX(km!AZ32-1200,0),200)/11+MIN(MAX(km!AZ32-1400,0),400)/10+1/120)/24</f>
        <v>5.474678192167963</v>
      </c>
      <c r="BB37" s="26">
        <f>$B$4+(MIN(km!BC32,200)/34+MIN(MAX(km!BC32-200,0),200)/32+MIN(MAX(km!BC32-400,0),200)/30+MIN(MAX(km!BC32-600,0),400)/28+MIN(MAX(km!BC32-1000,0),200)/26+MIN(MAX(km!BC32-1200,0),800)/25+1/120)/24</f>
        <v>2.5860572882999358</v>
      </c>
      <c r="BC37" s="27" t="s">
        <v>3</v>
      </c>
      <c r="BD37" s="30">
        <f>$D$4+(MIN(km!BC32,60)/20+MIN(MAX(km!BC32-60,0),540)/15+MIN(MAX(km!BC32-600,0),400)/11.428+MIN(MAX(km!BC32-1000,0),200)/13.333+MIN(MAX(km!BC32-1200,0),200)/11+MIN(MAX(km!BC32-1400,0),400)/10+1/120)/24</f>
        <v>5.891344858834631</v>
      </c>
      <c r="BE37" s="26">
        <f>$B$4+(MIN(km!BF32,200)/34+MIN(MAX(km!BF32-200,0),200)/32+MIN(MAX(km!BF32-400,0),200)/30+MIN(MAX(km!BF32-600,0),400)/28+MIN(MAX(km!BF32-1000,0),200)/26+MIN(MAX(km!BF32-1200,0),600)/25+MIN(MAX(km!BF32-1800,0),200)/24+1/120)/24</f>
        <v>2.7549461771888244</v>
      </c>
      <c r="BF37" s="27" t="s">
        <v>3</v>
      </c>
      <c r="BG37" s="30">
        <f>$D$4+(MIN(km!BF32,60)/20+MIN(MAX(km!BF32-60,0),540)/15+MIN(MAX(km!BF32-600,0),400)/11.428+MIN(MAX(km!BF32-1000,0),200)/13.333+MIN(MAX(km!BF32-1200,0),200)/11+MIN(MAX(km!BF32-1400,0),400)/10+MIN(MAX(km!BF32-1800,0),200)/9+1/120)/24</f>
        <v>6.322826340316111</v>
      </c>
      <c r="BH37" s="26">
        <f>$B$4+(MIN(km!BI32,200)/34+MIN(MAX(km!BI32-200,0),200)/32+MIN(MAX(km!BI32-400,0),200)/30+MIN(MAX(km!BI32-600,0),400)/28+MIN(MAX(km!BI32-1000,0),200)/26+MIN(MAX(km!BI32-1200,0),600)/25+MIN(MAX(km!BI32-1800,0),200)/24+1/120)/24</f>
        <v>2.928557288299936</v>
      </c>
      <c r="BI37" s="27" t="s">
        <v>3</v>
      </c>
      <c r="BJ37" s="30">
        <f>$D$4+(MIN(km!BI32,60)/20+MIN(MAX(km!BI32-60,0),540)/15+MIN(MAX(km!BI32-600,0),400)/11.428+MIN(MAX(km!BI32-1000,0),200)/13.333+MIN(MAX(km!BI32-1200,0),200)/11+MIN(MAX(km!BI32-1400,0),400)/10+MIN(MAX(km!BI32-1800,0),200)/9+1/120)/24</f>
        <v>6.785789303279074</v>
      </c>
      <c r="BK37" s="25" t="s">
        <v>37</v>
      </c>
    </row>
    <row r="38" spans="1:63" ht="12.75">
      <c r="A38" s="25" t="s">
        <v>38</v>
      </c>
      <c r="B38" s="26">
        <f>$B$4+(MIN(km!C33,200)/34+MIN(MAX(km!C33-200,0),200)/32+MIN(MAX(km!C33-400,0),200)/30+MIN(MAX(km!C33-600,0),400)/28+1/120)/24</f>
        <v>0.04078839869281046</v>
      </c>
      <c r="C38" s="27" t="s">
        <v>3</v>
      </c>
      <c r="D38" s="28">
        <f>$D$4+(MIN(km!C33,60)/20+MIN(MAX(km!C33-60,0),540)/15+MIN(MAX(km!C33-600,0),400)/11.428+1/120)/24</f>
        <v>0.11076388888888888</v>
      </c>
      <c r="E38" s="26">
        <f>$B$4+(MIN(km!F33,200)/34+MIN(MAX(km!F33-200,0),200)/32+MIN(MAX(km!F33-400,0),200)/30+MIN(MAX(km!F33-600,0),400)/28+1/120)/24</f>
        <v>0.1633374183006536</v>
      </c>
      <c r="F38" s="27" t="s">
        <v>3</v>
      </c>
      <c r="G38" s="30">
        <f>$D$4+(MIN(km!F33,60)/20+MIN(MAX(km!F33-60,0),540)/15+MIN(MAX(km!F33-600,0),400)/11.428+1/120)/24</f>
        <v>0.3697916666666667</v>
      </c>
      <c r="H38" s="26">
        <f>$B$4+(MIN(km!I33,200)/34+MIN(MAX(km!I33-200,0),200)/32+MIN(MAX(km!I33-400,0),200)/30+MIN(MAX(km!I33-600,0),400)/28+1/120)/24</f>
        <v>0.2884140114379085</v>
      </c>
      <c r="I38" s="27" t="s">
        <v>3</v>
      </c>
      <c r="J38" s="30">
        <f>$D$4+(MIN(km!I33,60)/20+MIN(MAX(km!I33-60,0),540)/15+MIN(MAX(km!I33-600,0),400)/11.428+1/120)/24</f>
        <v>0.6475694444444444</v>
      </c>
      <c r="K38" s="26">
        <f>$B$4+(MIN(km!L33,200)/34+MIN(MAX(km!L33-200,0),200)/32+MIN(MAX(km!L33-400,0),200)/30+MIN(MAX(km!L33-600,0),400)/28+1/120)/24</f>
        <v>0.4186223447712418</v>
      </c>
      <c r="L38" s="27" t="s">
        <v>3</v>
      </c>
      <c r="M38" s="30">
        <f>$D$4+(MIN(km!L33,60)/20+MIN(MAX(km!L33-60,0),540)/15+MIN(MAX(km!L33-600,0),400)/11.428+1/120)/24</f>
        <v>0.9253472222222221</v>
      </c>
      <c r="N38" s="31">
        <f>$B$4+(MIN(km!O33,200)/34+MIN(MAX(km!O33-200,0),200)/32+MIN(MAX(km!O33-400,0),200)/30+MIN(MAX(km!O33-600,0),400)/28+1/120)/24</f>
        <v>0.5516952614379085</v>
      </c>
      <c r="O38" s="27" t="s">
        <v>3</v>
      </c>
      <c r="P38" s="30">
        <f>$D$4+(MIN(km!O33,60)/20+MIN(MAX(km!O33-60,0),540)/15+MIN(MAX(km!O33-600,0),400)/11.428+1/120)/24</f>
        <v>1.203125</v>
      </c>
      <c r="Q38" s="26">
        <f>$B$4+(MIN(km!R33,200)/34+MIN(MAX(km!R33-200,0),200)/32+MIN(MAX(km!R33-400,0),200)/30+MIN(MAX(km!R33-600,0),400)/28+1/120)/24</f>
        <v>0.6905841503267974</v>
      </c>
      <c r="R38" s="27" t="s">
        <v>3</v>
      </c>
      <c r="S38" s="30">
        <f>$D$4+(MIN(km!R33,60)/20+MIN(MAX(km!R33-60,0),540)/15+MIN(MAX(km!R33-600,0),400)/11.428+1/120)/24</f>
        <v>1.4809027777777777</v>
      </c>
      <c r="T38" s="26">
        <f>$B$4+(MIN(km!U33,200)/34+MIN(MAX(km!U33-200,0),200)/32+MIN(MAX(km!U33-400,0),200)/30+MIN(MAX(km!U33-600,0),400)/28+1/120)/24</f>
        <v>0.8327468487394958</v>
      </c>
      <c r="U38" s="27" t="s">
        <v>3</v>
      </c>
      <c r="V38" s="30">
        <f>$D$4+(MIN(km!U33,60)/20+MIN(MAX(km!U33-60,0),540)/15+MIN(MAX(km!U33-600,0),400)/11.428+1/120)/24</f>
        <v>1.787332404814685</v>
      </c>
      <c r="W38" s="26">
        <f>$B$4+(MIN(km!X33,200)/34+MIN(MAX(km!X33-200,0),200)/32+MIN(MAX(km!X33-400,0),200)/30+MIN(MAX(km!X33-600,0),400)/28+1/120)/24</f>
        <v>0.9815563725490196</v>
      </c>
      <c r="X38" s="27" t="s">
        <v>3</v>
      </c>
      <c r="Y38" s="30">
        <f>$D$4+(MIN(km!X33,60)/20+MIN(MAX(km!X33-60,0),540)/15+MIN(MAX(km!X33-600,0),400)/11.428+1/120)/24</f>
        <v>2.1519339682261887</v>
      </c>
      <c r="Z38" s="26">
        <f>$B$4+(MIN(km!AA33,200)/34+MIN(MAX(km!AA33-200,0),200)/32+MIN(MAX(km!AA33-400,0),200)/30+MIN(MAX(km!AA33-600,0),400)/28+1/120)/24</f>
        <v>1.1303658963585435</v>
      </c>
      <c r="AA38" s="27" t="s">
        <v>3</v>
      </c>
      <c r="AB38" s="30">
        <f>$D$4+(MIN(km!AA33,60)/20+MIN(MAX(km!AA33-60,0),540)/15+MIN(MAX(km!AA33-600,0),400)/11.428+1/120)/24</f>
        <v>2.5165355316376927</v>
      </c>
      <c r="AC38" s="26">
        <f>$B$4+(MIN(km!AD33,200)/34+MIN(MAX(km!AD33-200,0),200)/32+MIN(MAX(km!AD33-400,0),200)/30+MIN(MAX(km!AD33-600,0),400)/28+1/120)/24</f>
        <v>1.2791754201680672</v>
      </c>
      <c r="AD38" s="27" t="s">
        <v>3</v>
      </c>
      <c r="AE38" s="30">
        <f>$D$4+(MIN(km!AD33,60)/20+MIN(MAX(km!AD33-60,0),540)/15+MIN(MAX(km!AD33-600,0),400)/11.428+1/120)/24</f>
        <v>2.881137095049197</v>
      </c>
      <c r="AF38" s="25" t="s">
        <v>38</v>
      </c>
      <c r="AG38" s="26">
        <f>$B$4+(MIN(km!AH33,200)/34+MIN(MAX(km!AH33-200,0),200)/32+MIN(MAX(km!AH33-400,0),200)/30+MIN(MAX(km!AH33-600,0),400)/28+MIN(MAX(km!AH33-1000,0),200)/26+1/120)/24</f>
        <v>1.4317624165050635</v>
      </c>
      <c r="AH38" s="27" t="s">
        <v>3</v>
      </c>
      <c r="AI38" s="30">
        <f>$D$4+(MIN(km!AH33,60)/20+MIN(MAX(km!AH33-60,0),540)/15+MIN(MAX(km!AH33-600,0),400)/11.428+MIN(MAX(km!AH33-1000,0),200)/13.333+1/120)/24</f>
        <v>3.2285477207243596</v>
      </c>
      <c r="AJ38" s="26">
        <f>$B$4+(MIN(km!AK33,200)/34+MIN(MAX(km!AK33-200,0),200)/32+MIN(MAX(km!AK33-400,0),200)/30+MIN(MAX(km!AK33-600,0),400)/28+MIN(MAX(km!AK33-1000,0),200)/26+1/120)/24</f>
        <v>1.5920188267614739</v>
      </c>
      <c r="AK38" s="27" t="s">
        <v>3</v>
      </c>
      <c r="AL38" s="30">
        <f>$D$4+(MIN(km!AK33,60)/20+MIN(MAX(km!AK33-60,0),540)/15+MIN(MAX(km!AK33-600,0),400)/11.428+MIN(MAX(km!AK33-1000,0),200)/13.333+1/120)/24</f>
        <v>3.541055533419677</v>
      </c>
      <c r="AM38" s="26">
        <f>$B$4+(MIN(km!AN33,200)/34+MIN(MAX(km!AN33-200,0),200)/32+MIN(MAX(km!AN33-400,0),200)/30+MIN(MAX(km!AN33-600,0),400)/28+MIN(MAX(km!AN33-1000,0),200)/26+MIN(MAX(km!AN33-1200,0),400)/25+1/120)/24</f>
        <v>1.754390621633269</v>
      </c>
      <c r="AN38" s="27" t="s">
        <v>3</v>
      </c>
      <c r="AO38" s="30">
        <f>$D$4+(MIN(km!AN33,60)/20+MIN(MAX(km!AN33-60,0),540)/15+MIN(MAX(km!AN33-600,0),400)/11.428+MIN(MAX(km!AN33-1000,0),200)/13.333+MIN(MAX(km!AN33-1200,0),200)/11+1/120)/24</f>
        <v>3.8754357679255396</v>
      </c>
      <c r="AP38" s="26">
        <f>$B$4+(MIN(km!AQ33,200)/34+MIN(MAX(km!AQ33-200,0),200)/32+MIN(MAX(km!AQ33-400,0),200)/30+MIN(MAX(km!AQ33-600,0),400)/28+MIN(MAX(km!AQ33-1000,0),200)/26+MIN(MAX(km!AQ33-1200,0),400)/25+1/120)/24</f>
        <v>1.9210572882999355</v>
      </c>
      <c r="AQ38" s="27" t="s">
        <v>3</v>
      </c>
      <c r="AR38" s="30">
        <f>$D$4+(MIN(km!AQ33,60)/20+MIN(MAX(km!AQ33-60,0),540)/15+MIN(MAX(km!AQ33-600,0),400)/11.428+MIN(MAX(km!AQ33-1000,0),200)/13.333+MIN(MAX(km!AQ33-1200,0),200)/11+1/120)/24</f>
        <v>4.2542236467134185</v>
      </c>
      <c r="AS38" s="26">
        <f>$B$4+(MIN(km!AT33,200)/34+MIN(MAX(km!AT33-200,0),200)/32+MIN(MAX(km!AT33-400,0),200)/30+MIN(MAX(km!AT33-600,0),400)/28+MIN(MAX(km!AT33-1000,0),200)/26+MIN(MAX(km!AT33-1200,0),400)/25+1/120)/24</f>
        <v>2.0877239549666022</v>
      </c>
      <c r="AT38" s="27" t="s">
        <v>3</v>
      </c>
      <c r="AU38" s="30">
        <f>$D$4+(MIN(km!AT33,60)/20+MIN(MAX(km!AT33-60,0),540)/15+MIN(MAX(km!AT33-600,0),400)/11.428+MIN(MAX(km!AT33-1000,0),200)/13.333+MIN(MAX(km!AT33-1200,0),200)/11+MIN(MAX(km!AT33-1400,0),200)/10+1/120)/24</f>
        <v>4.6455115255012975</v>
      </c>
      <c r="AV38" s="26">
        <f>$B$4+(MIN(km!AW33,200)/34+MIN(MAX(km!AW33-200,0),200)/32+MIN(MAX(km!AW33-400,0),200)/30+MIN(MAX(km!AW33-600,0),400)/28+MIN(MAX(km!AW33-1000,0),200)/26+MIN(MAX(km!AW33-1200,0),800)/25+1/120)/24</f>
        <v>2.2543906216332688</v>
      </c>
      <c r="AW38" s="27" t="s">
        <v>3</v>
      </c>
      <c r="AX38" s="30">
        <f>$D$4+(MIN(km!AW33,60)/20+MIN(MAX(km!AW33-60,0),540)/15+MIN(MAX(km!AW33-600,0),400)/11.428+MIN(MAX(km!AW33-1000,0),200)/13.333+MIN(MAX(km!AW33-1200,0),200)/11+MIN(MAX(km!AW33-1400,0),400)/10+1/120)/24</f>
        <v>5.0621781921679645</v>
      </c>
      <c r="AY38" s="26">
        <f>$B$4+(MIN(km!AZ33,200)/34+MIN(MAX(km!AZ33-200,0),200)/32+MIN(MAX(km!AZ33-400,0),200)/30+MIN(MAX(km!AZ33-600,0),400)/28+MIN(MAX(km!AZ33-1000,0),200)/26+MIN(MAX(km!AZ33-1200,0),800)/25+1/120)/24</f>
        <v>2.4210572882999357</v>
      </c>
      <c r="AZ38" s="27" t="s">
        <v>3</v>
      </c>
      <c r="BA38" s="30">
        <f>$D$4+(MIN(km!AZ33,60)/20+MIN(MAX(km!AZ33-60,0),540)/15+MIN(MAX(km!AZ33-600,0),400)/11.428+MIN(MAX(km!AZ33-1000,0),200)/13.333+MIN(MAX(km!AZ33-1200,0),200)/11+MIN(MAX(km!AZ33-1400,0),400)/10+1/120)/24</f>
        <v>5.478844858834631</v>
      </c>
      <c r="BB38" s="26">
        <f>$B$4+(MIN(km!BC33,200)/34+MIN(MAX(km!BC33-200,0),200)/32+MIN(MAX(km!BC33-400,0),200)/30+MIN(MAX(km!BC33-600,0),400)/28+MIN(MAX(km!BC33-1000,0),200)/26+MIN(MAX(km!BC33-1200,0),800)/25+1/120)/24</f>
        <v>2.5877239549666022</v>
      </c>
      <c r="BC38" s="27" t="s">
        <v>3</v>
      </c>
      <c r="BD38" s="30">
        <f>$D$4+(MIN(km!BC33,60)/20+MIN(MAX(km!BC33-60,0),540)/15+MIN(MAX(km!BC33-600,0),400)/11.428+MIN(MAX(km!BC33-1000,0),200)/13.333+MIN(MAX(km!BC33-1200,0),200)/11+MIN(MAX(km!BC33-1400,0),400)/10+1/120)/24</f>
        <v>5.895511525501297</v>
      </c>
      <c r="BE38" s="26">
        <f>$B$4+(MIN(km!BF33,200)/34+MIN(MAX(km!BF33-200,0),200)/32+MIN(MAX(km!BF33-400,0),200)/30+MIN(MAX(km!BF33-600,0),400)/28+MIN(MAX(km!BF33-1000,0),200)/26+MIN(MAX(km!BF33-1200,0),600)/25+MIN(MAX(km!BF33-1800,0),200)/24+1/120)/24</f>
        <v>2.756682288299936</v>
      </c>
      <c r="BF38" s="27" t="s">
        <v>3</v>
      </c>
      <c r="BG38" s="30">
        <f>$D$4+(MIN(km!BF33,60)/20+MIN(MAX(km!BF33-60,0),540)/15+MIN(MAX(km!BF33-600,0),400)/11.428+MIN(MAX(km!BF33-1000,0),200)/13.333+MIN(MAX(km!BF33-1200,0),200)/11+MIN(MAX(km!BF33-1400,0),400)/10+MIN(MAX(km!BF33-1800,0),200)/9+1/120)/24</f>
        <v>6.327455969945741</v>
      </c>
      <c r="BH38" s="26">
        <f>$B$4+(MIN(km!BI33,200)/34+MIN(MAX(km!BI33-200,0),200)/32+MIN(MAX(km!BI33-400,0),200)/30+MIN(MAX(km!BI33-600,0),400)/28+MIN(MAX(km!BI33-1000,0),200)/26+MIN(MAX(km!BI33-1200,0),600)/25+MIN(MAX(km!BI33-1800,0),200)/24+1/120)/24</f>
        <v>2.930293399411047</v>
      </c>
      <c r="BI38" s="27" t="s">
        <v>3</v>
      </c>
      <c r="BJ38" s="30">
        <f>$D$4+(MIN(km!BI33,60)/20+MIN(MAX(km!BI33-60,0),540)/15+MIN(MAX(km!BI33-600,0),400)/11.428+MIN(MAX(km!BI33-1000,0),200)/13.333+MIN(MAX(km!BI33-1200,0),200)/11+MIN(MAX(km!BI33-1400,0),400)/10+MIN(MAX(km!BI33-1800,0),200)/9+1/120)/24</f>
        <v>6.790418932908704</v>
      </c>
      <c r="BK38" s="25" t="s">
        <v>38</v>
      </c>
    </row>
    <row r="39" spans="1:63" ht="12.75">
      <c r="A39" s="25" t="s">
        <v>39</v>
      </c>
      <c r="B39" s="26">
        <f>$B$4+(MIN(km!C34,200)/34+MIN(MAX(km!C34-200,0),200)/32+MIN(MAX(km!C34-400,0),200)/30+MIN(MAX(km!C34-600,0),400)/28+1/120)/24</f>
        <v>0.042013888888888885</v>
      </c>
      <c r="C39" s="27" t="s">
        <v>3</v>
      </c>
      <c r="D39" s="28">
        <f>$D$4+(MIN(km!C34,60)/20+MIN(MAX(km!C34-60,0),540)/15+MIN(MAX(km!C34-600,0),400)/11.428+1/120)/24</f>
        <v>0.11284722222222221</v>
      </c>
      <c r="E39" s="26">
        <f>$B$4+(MIN(km!F34,200)/34+MIN(MAX(km!F34-200,0),200)/32+MIN(MAX(km!F34-400,0),200)/30+MIN(MAX(km!F34-600,0),400)/28+1/120)/24</f>
        <v>0.16456290849673202</v>
      </c>
      <c r="F39" s="27" t="s">
        <v>3</v>
      </c>
      <c r="G39" s="30">
        <f>$D$4+(MIN(km!F34,60)/20+MIN(MAX(km!F34-60,0),540)/15+MIN(MAX(km!F34-600,0),400)/11.428+1/120)/24</f>
        <v>0.3725694444444445</v>
      </c>
      <c r="H39" s="26">
        <f>$B$4+(MIN(km!I34,200)/34+MIN(MAX(km!I34-200,0),200)/32+MIN(MAX(km!I34-400,0),200)/30+MIN(MAX(km!I34-600,0),400)/28+1/120)/24</f>
        <v>0.2897160947712419</v>
      </c>
      <c r="I39" s="27" t="s">
        <v>3</v>
      </c>
      <c r="J39" s="30">
        <f>$D$4+(MIN(km!I34,60)/20+MIN(MAX(km!I34-60,0),540)/15+MIN(MAX(km!I34-600,0),400)/11.428+1/120)/24</f>
        <v>0.6503472222222222</v>
      </c>
      <c r="K39" s="26">
        <f>$B$4+(MIN(km!L34,200)/34+MIN(MAX(km!L34-200,0),200)/32+MIN(MAX(km!L34-400,0),200)/30+MIN(MAX(km!L34-600,0),400)/28+1/120)/24</f>
        <v>0.41992442810457514</v>
      </c>
      <c r="L39" s="27" t="s">
        <v>3</v>
      </c>
      <c r="M39" s="30">
        <f>$D$4+(MIN(km!L34,60)/20+MIN(MAX(km!L34-60,0),540)/15+MIN(MAX(km!L34-600,0),400)/11.428+1/120)/24</f>
        <v>0.9281249999999999</v>
      </c>
      <c r="N39" s="31">
        <f>$B$4+(MIN(km!O34,200)/34+MIN(MAX(km!O34-200,0),200)/32+MIN(MAX(km!O34-400,0),200)/30+MIN(MAX(km!O34-600,0),400)/28+1/120)/24</f>
        <v>0.5530841503267974</v>
      </c>
      <c r="O39" s="27" t="s">
        <v>3</v>
      </c>
      <c r="P39" s="30">
        <f>$D$4+(MIN(km!O34,60)/20+MIN(MAX(km!O34-60,0),540)/15+MIN(MAX(km!O34-600,0),400)/11.428+1/120)/24</f>
        <v>1.2059027777777778</v>
      </c>
      <c r="Q39" s="26">
        <f>$B$4+(MIN(km!R34,200)/34+MIN(MAX(km!R34-200,0),200)/32+MIN(MAX(km!R34-400,0),200)/30+MIN(MAX(km!R34-600,0),400)/28+1/120)/24</f>
        <v>0.6919730392156863</v>
      </c>
      <c r="R39" s="27" t="s">
        <v>3</v>
      </c>
      <c r="S39" s="30">
        <f>$D$4+(MIN(km!R34,60)/20+MIN(MAX(km!R34-60,0),540)/15+MIN(MAX(km!R34-600,0),400)/11.428+1/120)/24</f>
        <v>1.4836805555555557</v>
      </c>
      <c r="T39" s="26">
        <f>$B$4+(MIN(km!U34,200)/34+MIN(MAX(km!U34-200,0),200)/32+MIN(MAX(km!U34-400,0),200)/30+MIN(MAX(km!U34-600,0),400)/28+1/120)/24</f>
        <v>0.8342349439775911</v>
      </c>
      <c r="U39" s="27" t="s">
        <v>3</v>
      </c>
      <c r="V39" s="30">
        <f>$D$4+(MIN(km!U34,60)/20+MIN(MAX(km!U34-60,0),540)/15+MIN(MAX(km!U34-600,0),400)/11.428+1/120)/24</f>
        <v>1.7909784204488002</v>
      </c>
      <c r="W39" s="26">
        <f>$B$4+(MIN(km!X34,200)/34+MIN(MAX(km!X34-200,0),200)/32+MIN(MAX(km!X34-400,0),200)/30+MIN(MAX(km!X34-600,0),400)/28+1/120)/24</f>
        <v>0.9830444677871149</v>
      </c>
      <c r="X39" s="27" t="s">
        <v>3</v>
      </c>
      <c r="Y39" s="30">
        <f>$D$4+(MIN(km!X34,60)/20+MIN(MAX(km!X34-60,0),540)/15+MIN(MAX(km!X34-600,0),400)/11.428+1/120)/24</f>
        <v>2.155579983860304</v>
      </c>
      <c r="Z39" s="26">
        <f>$B$4+(MIN(km!AA34,200)/34+MIN(MAX(km!AA34-200,0),200)/32+MIN(MAX(km!AA34-400,0),200)/30+MIN(MAX(km!AA34-600,0),400)/28+1/120)/24</f>
        <v>1.1318539915966388</v>
      </c>
      <c r="AA39" s="27" t="s">
        <v>3</v>
      </c>
      <c r="AB39" s="30">
        <f>$D$4+(MIN(km!AA34,60)/20+MIN(MAX(km!AA34-60,0),540)/15+MIN(MAX(km!AA34-600,0),400)/11.428+1/120)/24</f>
        <v>2.520181547271808</v>
      </c>
      <c r="AC39" s="26">
        <f>$B$4+(MIN(km!AD34,200)/34+MIN(MAX(km!AD34-200,0),200)/32+MIN(MAX(km!AD34-400,0),200)/30+MIN(MAX(km!AD34-600,0),400)/28+1/120)/24</f>
        <v>1.2806635154061625</v>
      </c>
      <c r="AD39" s="27" t="s">
        <v>3</v>
      </c>
      <c r="AE39" s="30">
        <f>$D$4+(MIN(km!AD34,60)/20+MIN(MAX(km!AD34-60,0),540)/15+MIN(MAX(km!AD34-600,0),400)/11.428+1/120)/24</f>
        <v>2.884783110683312</v>
      </c>
      <c r="AF39" s="25" t="s">
        <v>39</v>
      </c>
      <c r="AG39" s="26">
        <f>$B$4+(MIN(km!AH34,200)/34+MIN(MAX(km!AH34-200,0),200)/32+MIN(MAX(km!AH34-400,0),200)/30+MIN(MAX(km!AH34-600,0),400)/28+MIN(MAX(km!AH34-1000,0),200)/26+1/120)/24</f>
        <v>1.4333649806076278</v>
      </c>
      <c r="AH39" s="27" t="s">
        <v>3</v>
      </c>
      <c r="AI39" s="30">
        <f>$D$4+(MIN(km!AH34,60)/20+MIN(MAX(km!AH34-60,0),540)/15+MIN(MAX(km!AH34-600,0),400)/11.428+MIN(MAX(km!AH34-1000,0),200)/13.333+1/120)/24</f>
        <v>3.2316727988513128</v>
      </c>
      <c r="AJ39" s="26">
        <f>$B$4+(MIN(km!AK34,200)/34+MIN(MAX(km!AK34-200,0),200)/32+MIN(MAX(km!AK34-400,0),200)/30+MIN(MAX(km!AK34-600,0),400)/28+MIN(MAX(km!AK34-1000,0),200)/26+1/120)/24</f>
        <v>1.593621390864038</v>
      </c>
      <c r="AK39" s="27" t="s">
        <v>3</v>
      </c>
      <c r="AL39" s="30">
        <f>$D$4+(MIN(km!AK34,60)/20+MIN(MAX(km!AK34-60,0),540)/15+MIN(MAX(km!AK34-600,0),400)/11.428+MIN(MAX(km!AK34-1000,0),200)/13.333+1/120)/24</f>
        <v>3.5441806115466297</v>
      </c>
      <c r="AM39" s="26">
        <f>$B$4+(MIN(km!AN34,200)/34+MIN(MAX(km!AN34-200,0),200)/32+MIN(MAX(km!AN34-400,0),200)/30+MIN(MAX(km!AN34-600,0),400)/28+MIN(MAX(km!AN34-1000,0),200)/26+MIN(MAX(km!AN34-1200,0),400)/25+1/120)/24</f>
        <v>1.7560572882999355</v>
      </c>
      <c r="AN39" s="27" t="s">
        <v>3</v>
      </c>
      <c r="AO39" s="30">
        <f>$D$4+(MIN(km!AN34,60)/20+MIN(MAX(km!AN34-60,0),540)/15+MIN(MAX(km!AN34-600,0),400)/11.428+MIN(MAX(km!AN34-1000,0),200)/13.333+MIN(MAX(km!AN34-1200,0),200)/11+1/120)/24</f>
        <v>3.8792236467134185</v>
      </c>
      <c r="AP39" s="26">
        <f>$B$4+(MIN(km!AQ34,200)/34+MIN(MAX(km!AQ34-200,0),200)/32+MIN(MAX(km!AQ34-400,0),200)/30+MIN(MAX(km!AQ34-600,0),400)/28+MIN(MAX(km!AQ34-1000,0),200)/26+MIN(MAX(km!AQ34-1200,0),400)/25+1/120)/24</f>
        <v>1.9227239549666022</v>
      </c>
      <c r="AQ39" s="27" t="s">
        <v>3</v>
      </c>
      <c r="AR39" s="30">
        <f>$D$4+(MIN(km!AQ34,60)/20+MIN(MAX(km!AQ34-60,0),540)/15+MIN(MAX(km!AQ34-600,0),400)/11.428+MIN(MAX(km!AQ34-1000,0),200)/13.333+MIN(MAX(km!AQ34-1200,0),200)/11+1/120)/24</f>
        <v>4.258011525501297</v>
      </c>
      <c r="AS39" s="26">
        <f>$B$4+(MIN(km!AT34,200)/34+MIN(MAX(km!AT34-200,0),200)/32+MIN(MAX(km!AT34-400,0),200)/30+MIN(MAX(km!AT34-600,0),400)/28+MIN(MAX(km!AT34-1000,0),200)/26+MIN(MAX(km!AT34-1200,0),400)/25+1/120)/24</f>
        <v>2.0893906216332687</v>
      </c>
      <c r="AT39" s="27" t="s">
        <v>3</v>
      </c>
      <c r="AU39" s="30">
        <f>$D$4+(MIN(km!AT34,60)/20+MIN(MAX(km!AT34-60,0),540)/15+MIN(MAX(km!AT34-600,0),400)/11.428+MIN(MAX(km!AT34-1000,0),200)/13.333+MIN(MAX(km!AT34-1200,0),200)/11+MIN(MAX(km!AT34-1400,0),200)/10+1/120)/24</f>
        <v>4.649678192167965</v>
      </c>
      <c r="AV39" s="26">
        <f>$B$4+(MIN(km!AW34,200)/34+MIN(MAX(km!AW34-200,0),200)/32+MIN(MAX(km!AW34-400,0),200)/30+MIN(MAX(km!AW34-600,0),400)/28+MIN(MAX(km!AW34-1000,0),200)/26+MIN(MAX(km!AW34-1200,0),800)/25+1/120)/24</f>
        <v>2.2560572882999357</v>
      </c>
      <c r="AW39" s="27" t="s">
        <v>3</v>
      </c>
      <c r="AX39" s="30">
        <f>$D$4+(MIN(km!AW34,60)/20+MIN(MAX(km!AW34-60,0),540)/15+MIN(MAX(km!AW34-600,0),400)/11.428+MIN(MAX(km!AW34-1000,0),200)/13.333+MIN(MAX(km!AW34-1200,0),200)/11+MIN(MAX(km!AW34-1400,0),400)/10+1/120)/24</f>
        <v>5.066344858834631</v>
      </c>
      <c r="AY39" s="26">
        <f>$B$4+(MIN(km!AZ34,200)/34+MIN(MAX(km!AZ34-200,0),200)/32+MIN(MAX(km!AZ34-400,0),200)/30+MIN(MAX(km!AZ34-600,0),400)/28+MIN(MAX(km!AZ34-1000,0),200)/26+MIN(MAX(km!AZ34-1200,0),800)/25+1/120)/24</f>
        <v>2.422723954966602</v>
      </c>
      <c r="AZ39" s="27" t="s">
        <v>3</v>
      </c>
      <c r="BA39" s="30">
        <f>$D$4+(MIN(km!AZ34,60)/20+MIN(MAX(km!AZ34-60,0),540)/15+MIN(MAX(km!AZ34-600,0),400)/11.428+MIN(MAX(km!AZ34-1000,0),200)/13.333+MIN(MAX(km!AZ34-1200,0),200)/11+MIN(MAX(km!AZ34-1400,0),400)/10+1/120)/24</f>
        <v>5.483011525501297</v>
      </c>
      <c r="BB39" s="26">
        <f>$B$4+(MIN(km!BC34,200)/34+MIN(MAX(km!BC34-200,0),200)/32+MIN(MAX(km!BC34-400,0),200)/30+MIN(MAX(km!BC34-600,0),400)/28+MIN(MAX(km!BC34-1000,0),200)/26+MIN(MAX(km!BC34-1200,0),800)/25+1/120)/24</f>
        <v>2.5893906216332687</v>
      </c>
      <c r="BC39" s="27" t="s">
        <v>3</v>
      </c>
      <c r="BD39" s="30">
        <f>$D$4+(MIN(km!BC34,60)/20+MIN(MAX(km!BC34-60,0),540)/15+MIN(MAX(km!BC34-600,0),400)/11.428+MIN(MAX(km!BC34-1000,0),200)/13.333+MIN(MAX(km!BC34-1200,0),200)/11+MIN(MAX(km!BC34-1400,0),400)/10+1/120)/24</f>
        <v>5.899678192167964</v>
      </c>
      <c r="BE39" s="26">
        <f>$B$4+(MIN(km!BF34,200)/34+MIN(MAX(km!BF34-200,0),200)/32+MIN(MAX(km!BF34-400,0),200)/30+MIN(MAX(km!BF34-600,0),400)/28+MIN(MAX(km!BF34-1000,0),200)/26+MIN(MAX(km!BF34-1200,0),600)/25+MIN(MAX(km!BF34-1800,0),200)/24+1/120)/24</f>
        <v>2.758418399411047</v>
      </c>
      <c r="BF39" s="27" t="s">
        <v>3</v>
      </c>
      <c r="BG39" s="30">
        <f>$D$4+(MIN(km!BF34,60)/20+MIN(MAX(km!BF34-60,0),540)/15+MIN(MAX(km!BF34-600,0),400)/11.428+MIN(MAX(km!BF34-1000,0),200)/13.333+MIN(MAX(km!BF34-1200,0),200)/11+MIN(MAX(km!BF34-1400,0),400)/10+MIN(MAX(km!BF34-1800,0),200)/9+1/120)/24</f>
        <v>6.332085599575371</v>
      </c>
      <c r="BH39" s="26">
        <f>$B$4+(MIN(km!BI34,200)/34+MIN(MAX(km!BI34-200,0),200)/32+MIN(MAX(km!BI34-400,0),200)/30+MIN(MAX(km!BI34-600,0),400)/28+MIN(MAX(km!BI34-1000,0),200)/26+MIN(MAX(km!BI34-1200,0),600)/25+MIN(MAX(km!BI34-1800,0),200)/24+1/120)/24</f>
        <v>2.932029510522158</v>
      </c>
      <c r="BI39" s="27" t="s">
        <v>3</v>
      </c>
      <c r="BJ39" s="30">
        <f>$D$4+(MIN(km!BI34,60)/20+MIN(MAX(km!BI34-60,0),540)/15+MIN(MAX(km!BI34-600,0),400)/11.428+MIN(MAX(km!BI34-1000,0),200)/13.333+MIN(MAX(km!BI34-1200,0),200)/11+MIN(MAX(km!BI34-1400,0),400)/10+MIN(MAX(km!BI34-1800,0),200)/9+1/120)/24</f>
        <v>6.795048562538334</v>
      </c>
      <c r="BK39" s="25" t="s">
        <v>39</v>
      </c>
    </row>
    <row r="40" spans="1:63" ht="12.75">
      <c r="A40" s="32" t="s">
        <v>40</v>
      </c>
      <c r="B40" s="33">
        <f>$B$4+(MIN(km!C35,200)/34+MIN(MAX(km!C35-200,0),200)/32+MIN(MAX(km!C35-400,0),200)/30+MIN(MAX(km!C35-600,0),400)/28+1/120)/24</f>
        <v>0.04323937908496731</v>
      </c>
      <c r="C40" s="34" t="s">
        <v>3</v>
      </c>
      <c r="D40" s="35">
        <f>$D$4+(MIN(km!C35,60)/20+MIN(MAX(km!C35-60,0),540)/15+MIN(MAX(km!C35-600,0),400)/11.428+1/120)/24</f>
        <v>0.11493055555555556</v>
      </c>
      <c r="E40" s="33">
        <f>$B$4+(MIN(km!F35,200)/34+MIN(MAX(km!F35-200,0),200)/32+MIN(MAX(km!F35-400,0),200)/30+MIN(MAX(km!F35-600,0),400)/28+1/120)/24</f>
        <v>0.16578839869281045</v>
      </c>
      <c r="F40" s="34" t="s">
        <v>3</v>
      </c>
      <c r="G40" s="36">
        <f>$D$4+(MIN(km!F35,60)/20+MIN(MAX(km!F35-60,0),540)/15+MIN(MAX(km!F35-600,0),400)/11.428+1/120)/24</f>
        <v>0.3753472222222222</v>
      </c>
      <c r="H40" s="33">
        <f>$B$4+(MIN(km!I35,200)/34+MIN(MAX(km!I35-200,0),200)/32+MIN(MAX(km!I35-400,0),200)/30+MIN(MAX(km!I35-600,0),400)/28+1/120)/24</f>
        <v>0.2910181781045752</v>
      </c>
      <c r="I40" s="34" t="s">
        <v>3</v>
      </c>
      <c r="J40" s="36">
        <f>$D$4+(MIN(km!I35,60)/20+MIN(MAX(km!I35-60,0),540)/15+MIN(MAX(km!I35-600,0),400)/11.428+1/120)/24</f>
        <v>0.653125</v>
      </c>
      <c r="K40" s="33">
        <f>$B$4+(MIN(km!L35,200)/34+MIN(MAX(km!L35-200,0),200)/32+MIN(MAX(km!L35-400,0),200)/30+MIN(MAX(km!L35-600,0),400)/28+1/120)/24</f>
        <v>0.4212265114379085</v>
      </c>
      <c r="L40" s="34" t="s">
        <v>3</v>
      </c>
      <c r="M40" s="36">
        <f>$D$4+(MIN(km!L35,60)/20+MIN(MAX(km!L35-60,0),540)/15+MIN(MAX(km!L35-600,0),400)/11.428+1/120)/24</f>
        <v>0.9309027777777776</v>
      </c>
      <c r="N40" s="37">
        <f>$B$4+(MIN(km!O35,200)/34+MIN(MAX(km!O35-200,0),200)/32+MIN(MAX(km!O35-400,0),200)/30+MIN(MAX(km!O35-600,0),400)/28+1/120)/24</f>
        <v>0.5544730392156862</v>
      </c>
      <c r="O40" s="34" t="s">
        <v>3</v>
      </c>
      <c r="P40" s="36">
        <f>$D$4+(MIN(km!O35,60)/20+MIN(MAX(km!O35-60,0),540)/15+MIN(MAX(km!O35-600,0),400)/11.428+1/120)/24</f>
        <v>1.2086805555555555</v>
      </c>
      <c r="Q40" s="33">
        <f>$B$4+(MIN(km!R35,200)/34+MIN(MAX(km!R35-200,0),200)/32+MIN(MAX(km!R35-400,0),200)/30+MIN(MAX(km!R35-600,0),400)/28+1/120)/24</f>
        <v>0.6933619281045752</v>
      </c>
      <c r="R40" s="34" t="s">
        <v>3</v>
      </c>
      <c r="S40" s="36">
        <f>$D$4+(MIN(km!R35,60)/20+MIN(MAX(km!R35-60,0),540)/15+MIN(MAX(km!R35-600,0),400)/11.428+1/120)/24</f>
        <v>1.4864583333333337</v>
      </c>
      <c r="T40" s="33">
        <f>$B$4+(MIN(km!U35,200)/34+MIN(MAX(km!U35-200,0),200)/32+MIN(MAX(km!U35-400,0),200)/30+MIN(MAX(km!U35-600,0),400)/28+1/120)/24</f>
        <v>0.8357230392156864</v>
      </c>
      <c r="U40" s="34" t="s">
        <v>3</v>
      </c>
      <c r="V40" s="36">
        <f>$D$4+(MIN(km!U35,60)/20+MIN(MAX(km!U35-60,0),540)/15+MIN(MAX(km!U35-600,0),400)/11.428+1/120)/24</f>
        <v>1.7946244360829153</v>
      </c>
      <c r="W40" s="33">
        <f>$B$4+(MIN(km!X35,200)/34+MIN(MAX(km!X35-200,0),200)/32+MIN(MAX(km!X35-400,0),200)/30+MIN(MAX(km!X35-600,0),400)/28+1/120)/24</f>
        <v>0.9845325630252102</v>
      </c>
      <c r="X40" s="34" t="s">
        <v>3</v>
      </c>
      <c r="Y40" s="36">
        <f>$D$4+(MIN(km!X35,60)/20+MIN(MAX(km!X35-60,0),540)/15+MIN(MAX(km!X35-600,0),400)/11.428+1/120)/24</f>
        <v>2.159225999494419</v>
      </c>
      <c r="Z40" s="33">
        <f>$B$4+(MIN(km!AA35,200)/34+MIN(MAX(km!AA35-200,0),200)/32+MIN(MAX(km!AA35-400,0),200)/30+MIN(MAX(km!AA35-600,0),400)/28+1/120)/24</f>
        <v>1.133342086834734</v>
      </c>
      <c r="AA40" s="34" t="s">
        <v>3</v>
      </c>
      <c r="AB40" s="36">
        <f>$D$4+(MIN(km!AA35,60)/20+MIN(MAX(km!AA35-60,0),540)/15+MIN(MAX(km!AA35-600,0),400)/11.428+1/120)/24</f>
        <v>2.523827562905923</v>
      </c>
      <c r="AC40" s="33">
        <f>$B$4+(MIN(km!AD35,200)/34+MIN(MAX(km!AD35-200,0),200)/32+MIN(MAX(km!AD35-400,0),200)/30+MIN(MAX(km!AD35-600,0),400)/28+1/120)/24</f>
        <v>1.2821516106442576</v>
      </c>
      <c r="AD40" s="34" t="s">
        <v>3</v>
      </c>
      <c r="AE40" s="36">
        <f>$D$4+(MIN(km!AD35,60)/20+MIN(MAX(km!AD35-60,0),540)/15+MIN(MAX(km!AD35-600,0),400)/11.428+1/120)/24</f>
        <v>2.8884291263174267</v>
      </c>
      <c r="AF40" s="32" t="s">
        <v>40</v>
      </c>
      <c r="AG40" s="33">
        <f>$B$4+(MIN(km!AH35,200)/34+MIN(MAX(km!AH35-200,0),200)/32+MIN(MAX(km!AH35-400,0),200)/30+MIN(MAX(km!AH35-600,0),400)/28+MIN(MAX(km!AH35-1000,0),200)/26+1/120)/24</f>
        <v>1.434967544710192</v>
      </c>
      <c r="AH40" s="34" t="s">
        <v>3</v>
      </c>
      <c r="AI40" s="36">
        <f>$D$4+(MIN(km!AH35,60)/20+MIN(MAX(km!AH35-60,0),540)/15+MIN(MAX(km!AH35-600,0),400)/11.428+MIN(MAX(km!AH35-1000,0),200)/13.333+1/120)/24</f>
        <v>3.2347978769782655</v>
      </c>
      <c r="AJ40" s="33">
        <f>$B$4+(MIN(km!AK35,200)/34+MIN(MAX(km!AK35-200,0),200)/32+MIN(MAX(km!AK35-400,0),200)/30+MIN(MAX(km!AK35-600,0),400)/28+MIN(MAX(km!AK35-1000,0),200)/26+1/120)/24</f>
        <v>1.5952239549666023</v>
      </c>
      <c r="AK40" s="34" t="s">
        <v>3</v>
      </c>
      <c r="AL40" s="36">
        <f>$D$4+(MIN(km!AK35,60)/20+MIN(MAX(km!AK35-60,0),540)/15+MIN(MAX(km!AK35-600,0),400)/11.428+MIN(MAX(km!AK35-1000,0),200)/13.333+1/120)/24</f>
        <v>3.547305689673583</v>
      </c>
      <c r="AM40" s="33">
        <f>$B$4+(MIN(km!AN35,200)/34+MIN(MAX(km!AN35-200,0),200)/32+MIN(MAX(km!AN35-400,0),200)/30+MIN(MAX(km!AN35-600,0),400)/28+MIN(MAX(km!AN35-1000,0),200)/26+MIN(MAX(km!AN35-1200,0),400)/25+1/120)/24</f>
        <v>1.7577239549666022</v>
      </c>
      <c r="AN40" s="34" t="s">
        <v>3</v>
      </c>
      <c r="AO40" s="36">
        <f>$D$4+(MIN(km!AN35,60)/20+MIN(MAX(km!AN35-60,0),540)/15+MIN(MAX(km!AN35-600,0),400)/11.428+MIN(MAX(km!AN35-1000,0),200)/13.333+MIN(MAX(km!AN35-1200,0),200)/11+1/120)/24</f>
        <v>3.8830115255012974</v>
      </c>
      <c r="AP40" s="33">
        <f>$B$4+(MIN(km!AQ35,200)/34+MIN(MAX(km!AQ35-200,0),200)/32+MIN(MAX(km!AQ35-400,0),200)/30+MIN(MAX(km!AQ35-600,0),400)/28+MIN(MAX(km!AQ35-1000,0),200)/26+MIN(MAX(km!AQ35-1200,0),400)/25+1/120)/24</f>
        <v>1.924390621633269</v>
      </c>
      <c r="AQ40" s="34" t="s">
        <v>3</v>
      </c>
      <c r="AR40" s="36">
        <f>$D$4+(MIN(km!AQ35,60)/20+MIN(MAX(km!AQ35-60,0),540)/15+MIN(MAX(km!AQ35-600,0),400)/11.428+MIN(MAX(km!AQ35-1000,0),200)/13.333+MIN(MAX(km!AQ35-1200,0),200)/11+1/120)/24</f>
        <v>4.261799404289176</v>
      </c>
      <c r="AS40" s="33">
        <f>$B$4+(MIN(km!AT35,200)/34+MIN(MAX(km!AT35-200,0),200)/32+MIN(MAX(km!AT35-400,0),200)/30+MIN(MAX(km!AT35-600,0),400)/28+MIN(MAX(km!AT35-1000,0),200)/26+MIN(MAX(km!AT35-1200,0),400)/25+1/120)/24</f>
        <v>2.0910572882999356</v>
      </c>
      <c r="AT40" s="34" t="s">
        <v>3</v>
      </c>
      <c r="AU40" s="36">
        <f>$D$4+(MIN(km!AT35,60)/20+MIN(MAX(km!AT35-60,0),540)/15+MIN(MAX(km!AT35-600,0),400)/11.428+MIN(MAX(km!AT35-1000,0),200)/13.333+MIN(MAX(km!AT35-1200,0),200)/11+MIN(MAX(km!AT35-1400,0),200)/10+1/120)/24</f>
        <v>4.653844858834631</v>
      </c>
      <c r="AV40" s="33">
        <f>$B$4+(MIN(km!AW35,200)/34+MIN(MAX(km!AW35-200,0),200)/32+MIN(MAX(km!AW35-400,0),200)/30+MIN(MAX(km!AW35-600,0),400)/28+MIN(MAX(km!AW35-1000,0),200)/26+MIN(MAX(km!AW35-1200,0),800)/25+1/120)/24</f>
        <v>2.257723954966602</v>
      </c>
      <c r="AW40" s="34" t="s">
        <v>3</v>
      </c>
      <c r="AX40" s="36">
        <f>$D$4+(MIN(km!AW35,60)/20+MIN(MAX(km!AW35-60,0),540)/15+MIN(MAX(km!AW35-600,0),400)/11.428+MIN(MAX(km!AW35-1000,0),200)/13.333+MIN(MAX(km!AW35-1200,0),200)/11+MIN(MAX(km!AW35-1400,0),400)/10+1/120)/24</f>
        <v>5.070511525501297</v>
      </c>
      <c r="AY40" s="33">
        <f>$B$4+(MIN(km!AZ35,200)/34+MIN(MAX(km!AZ35-200,0),200)/32+MIN(MAX(km!AZ35-400,0),200)/30+MIN(MAX(km!AZ35-600,0),400)/28+MIN(MAX(km!AZ35-1000,0),200)/26+MIN(MAX(km!AZ35-1200,0),800)/25+1/120)/24</f>
        <v>2.4243906216332687</v>
      </c>
      <c r="AZ40" s="34" t="s">
        <v>3</v>
      </c>
      <c r="BA40" s="36">
        <f>$D$4+(MIN(km!AZ35,60)/20+MIN(MAX(km!AZ35-60,0),540)/15+MIN(MAX(km!AZ35-600,0),400)/11.428+MIN(MAX(km!AZ35-1000,0),200)/13.333+MIN(MAX(km!AZ35-1200,0),200)/11+MIN(MAX(km!AZ35-1400,0),400)/10+1/120)/24</f>
        <v>5.487178192167963</v>
      </c>
      <c r="BB40" s="33">
        <f>$B$4+(MIN(km!BC35,200)/34+MIN(MAX(km!BC35-200,0),200)/32+MIN(MAX(km!BC35-400,0),200)/30+MIN(MAX(km!BC35-600,0),400)/28+MIN(MAX(km!BC35-1000,0),200)/26+MIN(MAX(km!BC35-1200,0),800)/25+1/120)/24</f>
        <v>2.5910572882999356</v>
      </c>
      <c r="BC40" s="34" t="s">
        <v>3</v>
      </c>
      <c r="BD40" s="36">
        <f>$D$4+(MIN(km!BC35,60)/20+MIN(MAX(km!BC35-60,0),540)/15+MIN(MAX(km!BC35-600,0),400)/11.428+MIN(MAX(km!BC35-1000,0),200)/13.333+MIN(MAX(km!BC35-1200,0),200)/11+MIN(MAX(km!BC35-1400,0),400)/10+1/120)/24</f>
        <v>5.90384485883463</v>
      </c>
      <c r="BE40" s="33">
        <f>$B$4+(MIN(km!BF35,200)/34+MIN(MAX(km!BF35-200,0),200)/32+MIN(MAX(km!BF35-400,0),200)/30+MIN(MAX(km!BF35-600,0),400)/28+MIN(MAX(km!BF35-1000,0),200)/26+MIN(MAX(km!BF35-1200,0),600)/25+MIN(MAX(km!BF35-1800,0),200)/24+1/120)/24</f>
        <v>2.760154510522158</v>
      </c>
      <c r="BF40" s="34" t="s">
        <v>3</v>
      </c>
      <c r="BG40" s="36">
        <f>$D$4+(MIN(km!BF35,60)/20+MIN(MAX(km!BF35-60,0),540)/15+MIN(MAX(km!BF35-600,0),400)/11.428+MIN(MAX(km!BF35-1000,0),200)/13.333+MIN(MAX(km!BF35-1200,0),200)/11+MIN(MAX(km!BF35-1400,0),400)/10+MIN(MAX(km!BF35-1800,0),200)/9+1/120)/24</f>
        <v>6.336715229205001</v>
      </c>
      <c r="BH40" s="33">
        <f>$B$4+(MIN(km!BI35,200)/34+MIN(MAX(km!BI35-200,0),200)/32+MIN(MAX(km!BI35-400,0),200)/30+MIN(MAX(km!BI35-600,0),400)/28+MIN(MAX(km!BI35-1000,0),200)/26+MIN(MAX(km!BI35-1200,0),600)/25+MIN(MAX(km!BI35-1800,0),200)/24+1/120)/24</f>
        <v>2.933765621633269</v>
      </c>
      <c r="BI40" s="34" t="s">
        <v>3</v>
      </c>
      <c r="BJ40" s="36">
        <f>$D$4+(MIN(km!BI35,60)/20+MIN(MAX(km!BI35-60,0),540)/15+MIN(MAX(km!BI35-600,0),400)/11.428+MIN(MAX(km!BI35-1000,0),200)/13.333+MIN(MAX(km!BI35-1200,0),200)/11+MIN(MAX(km!BI35-1400,0),400)/10+MIN(MAX(km!BI35-1800,0),200)/9+1/120)/24</f>
        <v>6.799678192167963</v>
      </c>
      <c r="BK40" s="32" t="s">
        <v>40</v>
      </c>
    </row>
    <row r="41" spans="1:63" ht="12.75">
      <c r="A41" s="25" t="s">
        <v>41</v>
      </c>
      <c r="B41" s="26">
        <f>$B$4+(MIN(km!C36,200)/34+MIN(MAX(km!C36-200,0),200)/32+MIN(MAX(km!C36-400,0),200)/30+MIN(MAX(km!C36-600,0),400)/28+1/120)/24</f>
        <v>0.04446486928104575</v>
      </c>
      <c r="C41" s="27" t="s">
        <v>3</v>
      </c>
      <c r="D41" s="28">
        <f>$D$4+(MIN(km!C36,60)/20+MIN(MAX(km!C36-60,0),540)/15+MIN(MAX(km!C36-600,0),400)/11.428+1/120)/24</f>
        <v>0.11701388888888889</v>
      </c>
      <c r="E41" s="26">
        <f>$B$4+(MIN(km!F36,200)/34+MIN(MAX(km!F36-200,0),200)/32+MIN(MAX(km!F36-400,0),200)/30+MIN(MAX(km!F36-600,0),400)/28+1/120)/24</f>
        <v>0.1670138888888889</v>
      </c>
      <c r="F41" s="27" t="s">
        <v>3</v>
      </c>
      <c r="G41" s="30">
        <f>$D$4+(MIN(km!F36,60)/20+MIN(MAX(km!F36-60,0),540)/15+MIN(MAX(km!F36-600,0),400)/11.428+1/120)/24</f>
        <v>0.378125</v>
      </c>
      <c r="H41" s="44">
        <f>$B$4+(MIN(km!I36,200)/34+MIN(MAX(km!I36-200,0),200)/32+MIN(MAX(km!I36-400,0),200)/30+MIN(MAX(km!I36-600,0),400)/28+1/120)/24</f>
        <v>0.2923202614379085</v>
      </c>
      <c r="I41" s="27" t="s">
        <v>3</v>
      </c>
      <c r="J41" s="30">
        <f>$D$4+(MIN(km!I36,60)/20+MIN(MAX(km!I36-60,0),540)/15+MIN(MAX(km!I36-600,0),400)/11.428+1/120)/24</f>
        <v>0.6559027777777777</v>
      </c>
      <c r="K41" s="26">
        <f>$B$4+(MIN(km!L36,200)/34+MIN(MAX(km!L36-200,0),200)/32+MIN(MAX(km!L36-400,0),200)/30+MIN(MAX(km!L36-600,0),400)/28+1/120)/24</f>
        <v>0.4225285947712418</v>
      </c>
      <c r="L41" s="27" t="s">
        <v>3</v>
      </c>
      <c r="M41" s="30">
        <f>$D$4+(MIN(km!L36,60)/20+MIN(MAX(km!L36-60,0),540)/15+MIN(MAX(km!L36-600,0),400)/11.428+1/120)/24</f>
        <v>0.9336805555555554</v>
      </c>
      <c r="N41" s="31">
        <f>$B$4+(MIN(km!O36,200)/34+MIN(MAX(km!O36-200,0),200)/32+MIN(MAX(km!O36-400,0),200)/30+MIN(MAX(km!O36-600,0),400)/28+1/120)/24</f>
        <v>0.5558619281045751</v>
      </c>
      <c r="O41" s="27" t="s">
        <v>3</v>
      </c>
      <c r="P41" s="30">
        <f>$D$4+(MIN(km!O36,60)/20+MIN(MAX(km!O36-60,0),540)/15+MIN(MAX(km!O36-600,0),400)/11.428+1/120)/24</f>
        <v>1.2114583333333333</v>
      </c>
      <c r="Q41" s="26">
        <f>$B$4+(MIN(km!R36,200)/34+MIN(MAX(km!R36-200,0),200)/32+MIN(MAX(km!R36-400,0),200)/30+MIN(MAX(km!R36-600,0),400)/28+1/120)/24</f>
        <v>0.694750816993464</v>
      </c>
      <c r="R41" s="27" t="s">
        <v>3</v>
      </c>
      <c r="S41" s="30">
        <f>$D$4+(MIN(km!R36,60)/20+MIN(MAX(km!R36-60,0),540)/15+MIN(MAX(km!R36-600,0),400)/11.428+1/120)/24</f>
        <v>1.4892361111111112</v>
      </c>
      <c r="T41" s="26">
        <f>$B$4+(MIN(km!U36,200)/34+MIN(MAX(km!U36-200,0),200)/32+MIN(MAX(km!U36-400,0),200)/30+MIN(MAX(km!U36-600,0),400)/28+1/120)/24</f>
        <v>0.8372111344537815</v>
      </c>
      <c r="U41" s="27" t="s">
        <v>3</v>
      </c>
      <c r="V41" s="30">
        <f>$D$4+(MIN(km!U36,60)/20+MIN(MAX(km!U36-60,0),540)/15+MIN(MAX(km!U36-600,0),400)/11.428+1/120)/24</f>
        <v>1.7982704517170303</v>
      </c>
      <c r="W41" s="26">
        <f>$B$4+(MIN(km!X36,200)/34+MIN(MAX(km!X36-200,0),200)/32+MIN(MAX(km!X36-400,0),200)/30+MIN(MAX(km!X36-600,0),400)/28+1/120)/24</f>
        <v>0.9860206582633054</v>
      </c>
      <c r="X41" s="27" t="s">
        <v>3</v>
      </c>
      <c r="Y41" s="30">
        <f>$D$4+(MIN(km!X36,60)/20+MIN(MAX(km!X36-60,0),540)/15+MIN(MAX(km!X36-600,0),400)/11.428+1/120)/24</f>
        <v>2.162872015128534</v>
      </c>
      <c r="Z41" s="26">
        <f>$B$4+(MIN(km!AA36,200)/34+MIN(MAX(km!AA36-200,0),200)/32+MIN(MAX(km!AA36-400,0),200)/30+MIN(MAX(km!AA36-600,0),400)/28+1/120)/24</f>
        <v>1.134830182072829</v>
      </c>
      <c r="AA41" s="27" t="s">
        <v>3</v>
      </c>
      <c r="AB41" s="30">
        <f>$D$4+(MIN(km!AA36,60)/20+MIN(MAX(km!AA36-60,0),540)/15+MIN(MAX(km!AA36-600,0),400)/11.428+1/120)/24</f>
        <v>2.5274735785400377</v>
      </c>
      <c r="AC41" s="26">
        <f>$B$4+(MIN(km!AD36,200)/34+MIN(MAX(km!AD36-200,0),200)/32+MIN(MAX(km!AD36-400,0),200)/30+MIN(MAX(km!AD36-600,0),400)/28+1/120)/24</f>
        <v>1.283639705882353</v>
      </c>
      <c r="AD41" s="27" t="s">
        <v>3</v>
      </c>
      <c r="AE41" s="30">
        <f>$D$4+(MIN(km!AD36,60)/20+MIN(MAX(km!AD36-60,0),540)/15+MIN(MAX(km!AD36-600,0),400)/11.428+1/120)/24</f>
        <v>2.8920751419515422</v>
      </c>
      <c r="AF41" s="25" t="s">
        <v>41</v>
      </c>
      <c r="AG41" s="26">
        <f>$B$4+(MIN(km!AH36,200)/34+MIN(MAX(km!AH36-200,0),200)/32+MIN(MAX(km!AH36-400,0),200)/30+MIN(MAX(km!AH36-600,0),400)/28+MIN(MAX(km!AH36-1000,0),200)/26+1/120)/24</f>
        <v>1.436570108812756</v>
      </c>
      <c r="AH41" s="27" t="s">
        <v>3</v>
      </c>
      <c r="AI41" s="30">
        <f>$D$4+(MIN(km!AH36,60)/20+MIN(MAX(km!AH36-60,0),540)/15+MIN(MAX(km!AH36-600,0),400)/11.428+MIN(MAX(km!AH36-1000,0),200)/13.333+1/120)/24</f>
        <v>3.237922955105219</v>
      </c>
      <c r="AJ41" s="26">
        <f>$B$4+(MIN(km!AK36,200)/34+MIN(MAX(km!AK36-200,0),200)/32+MIN(MAX(km!AK36-400,0),200)/30+MIN(MAX(km!AK36-600,0),400)/28+MIN(MAX(km!AK36-1000,0),200)/26+1/120)/24</f>
        <v>1.5968265190691664</v>
      </c>
      <c r="AK41" s="27" t="s">
        <v>3</v>
      </c>
      <c r="AL41" s="30">
        <f>$D$4+(MIN(km!AK36,60)/20+MIN(MAX(km!AK36-60,0),540)/15+MIN(MAX(km!AK36-600,0),400)/11.428+MIN(MAX(km!AK36-1000,0),200)/13.333+1/120)/24</f>
        <v>3.5504307678005365</v>
      </c>
      <c r="AM41" s="26">
        <f>$B$4+(MIN(km!AN36,200)/34+MIN(MAX(km!AN36-200,0),200)/32+MIN(MAX(km!AN36-400,0),200)/30+MIN(MAX(km!AN36-600,0),400)/28+MIN(MAX(km!AN36-1000,0),200)/26+MIN(MAX(km!AN36-1200,0),400)/25+1/120)/24</f>
        <v>1.7593906216332689</v>
      </c>
      <c r="AN41" s="27" t="s">
        <v>3</v>
      </c>
      <c r="AO41" s="30">
        <f>$D$4+(MIN(km!AN36,60)/20+MIN(MAX(km!AN36-60,0),540)/15+MIN(MAX(km!AN36-600,0),400)/11.428+MIN(MAX(km!AN36-1000,0),200)/13.333+MIN(MAX(km!AN36-1200,0),200)/11+1/120)/24</f>
        <v>3.8867994042891754</v>
      </c>
      <c r="AP41" s="26">
        <f>$B$4+(MIN(km!AQ36,200)/34+MIN(MAX(km!AQ36-200,0),200)/32+MIN(MAX(km!AQ36-400,0),200)/30+MIN(MAX(km!AQ36-600,0),400)/28+MIN(MAX(km!AQ36-1000,0),200)/26+MIN(MAX(km!AQ36-1200,0),400)/25+1/120)/24</f>
        <v>1.9260572882999354</v>
      </c>
      <c r="AQ41" s="27" t="s">
        <v>3</v>
      </c>
      <c r="AR41" s="30">
        <f>$D$4+(MIN(km!AQ36,60)/20+MIN(MAX(km!AQ36-60,0),540)/15+MIN(MAX(km!AQ36-600,0),400)/11.428+MIN(MAX(km!AQ36-1000,0),200)/13.333+MIN(MAX(km!AQ36-1200,0),200)/11+1/120)/24</f>
        <v>4.265587283077055</v>
      </c>
      <c r="AS41" s="26">
        <f>$B$4+(MIN(km!AT36,200)/34+MIN(MAX(km!AT36-200,0),200)/32+MIN(MAX(km!AT36-400,0),200)/30+MIN(MAX(km!AT36-600,0),400)/28+MIN(MAX(km!AT36-1000,0),200)/26+MIN(MAX(km!AT36-1200,0),400)/25+1/120)/24</f>
        <v>2.092723954966602</v>
      </c>
      <c r="AT41" s="27" t="s">
        <v>3</v>
      </c>
      <c r="AU41" s="30">
        <f>$D$4+(MIN(km!AT36,60)/20+MIN(MAX(km!AT36-60,0),540)/15+MIN(MAX(km!AT36-600,0),400)/11.428+MIN(MAX(km!AT36-1000,0),200)/13.333+MIN(MAX(km!AT36-1200,0),200)/11+MIN(MAX(km!AT36-1400,0),200)/10+1/120)/24</f>
        <v>4.658011525501298</v>
      </c>
      <c r="AV41" s="26">
        <f>$B$4+(MIN(km!AW36,200)/34+MIN(MAX(km!AW36-200,0),200)/32+MIN(MAX(km!AW36-400,0),200)/30+MIN(MAX(km!AW36-600,0),400)/28+MIN(MAX(km!AW36-1000,0),200)/26+MIN(MAX(km!AW36-1200,0),800)/25+1/120)/24</f>
        <v>2.2593906216332686</v>
      </c>
      <c r="AW41" s="27" t="s">
        <v>3</v>
      </c>
      <c r="AX41" s="30">
        <f>$D$4+(MIN(km!AW36,60)/20+MIN(MAX(km!AW36-60,0),540)/15+MIN(MAX(km!AW36-600,0),400)/11.428+MIN(MAX(km!AW36-1000,0),200)/13.333+MIN(MAX(km!AW36-1200,0),200)/11+MIN(MAX(km!AW36-1400,0),400)/10+1/120)/24</f>
        <v>5.074678192167964</v>
      </c>
      <c r="AY41" s="26">
        <f>$B$4+(MIN(km!AZ36,200)/34+MIN(MAX(km!AZ36-200,0),200)/32+MIN(MAX(km!AZ36-400,0),200)/30+MIN(MAX(km!AZ36-600,0),400)/28+MIN(MAX(km!AZ36-1000,0),200)/26+MIN(MAX(km!AZ36-1200,0),800)/25+1/120)/24</f>
        <v>2.4260572882999356</v>
      </c>
      <c r="AZ41" s="27" t="s">
        <v>3</v>
      </c>
      <c r="BA41" s="30">
        <f>$D$4+(MIN(km!AZ36,60)/20+MIN(MAX(km!AZ36-60,0),540)/15+MIN(MAX(km!AZ36-600,0),400)/11.428+MIN(MAX(km!AZ36-1000,0),200)/13.333+MIN(MAX(km!AZ36-1200,0),200)/11+MIN(MAX(km!AZ36-1400,0),400)/10+1/120)/24</f>
        <v>5.49134485883463</v>
      </c>
      <c r="BB41" s="26">
        <f>$B$4+(MIN(km!BC36,200)/34+MIN(MAX(km!BC36-200,0),200)/32+MIN(MAX(km!BC36-400,0),200)/30+MIN(MAX(km!BC36-600,0),400)/28+MIN(MAX(km!BC36-1000,0),200)/26+MIN(MAX(km!BC36-1200,0),800)/25+1/120)/24</f>
        <v>2.592723954966602</v>
      </c>
      <c r="BC41" s="27" t="s">
        <v>3</v>
      </c>
      <c r="BD41" s="30">
        <f>$D$4+(MIN(km!BC36,60)/20+MIN(MAX(km!BC36-60,0),540)/15+MIN(MAX(km!BC36-600,0),400)/11.428+MIN(MAX(km!BC36-1000,0),200)/13.333+MIN(MAX(km!BC36-1200,0),200)/11+MIN(MAX(km!BC36-1400,0),400)/10+1/120)/24</f>
        <v>5.908011525501297</v>
      </c>
      <c r="BE41" s="26">
        <f>$B$4+(MIN(km!BF36,200)/34+MIN(MAX(km!BF36-200,0),200)/32+MIN(MAX(km!BF36-400,0),200)/30+MIN(MAX(km!BF36-600,0),400)/28+MIN(MAX(km!BF36-1000,0),200)/26+MIN(MAX(km!BF36-1200,0),600)/25+MIN(MAX(km!BF36-1800,0),200)/24+1/120)/24</f>
        <v>2.761890621633269</v>
      </c>
      <c r="BF41" s="27" t="s">
        <v>3</v>
      </c>
      <c r="BG41" s="30">
        <f>$D$4+(MIN(km!BF36,60)/20+MIN(MAX(km!BF36-60,0),540)/15+MIN(MAX(km!BF36-600,0),400)/11.428+MIN(MAX(km!BF36-1000,0),200)/13.333+MIN(MAX(km!BF36-1200,0),200)/11+MIN(MAX(km!BF36-1400,0),400)/10+MIN(MAX(km!BF36-1800,0),200)/9+1/120)/24</f>
        <v>6.34134485883463</v>
      </c>
      <c r="BH41" s="26">
        <f>$B$4+(MIN(km!BI36,200)/34+MIN(MAX(km!BI36-200,0),200)/32+MIN(MAX(km!BI36-400,0),200)/30+MIN(MAX(km!BI36-600,0),400)/28+MIN(MAX(km!BI36-1000,0),200)/26+MIN(MAX(km!BI36-1200,0),600)/25+MIN(MAX(km!BI36-1800,0),200)/24+1/120)/24</f>
        <v>2.9355017327443806</v>
      </c>
      <c r="BI41" s="27" t="s">
        <v>3</v>
      </c>
      <c r="BJ41" s="30">
        <f>$D$4+(MIN(km!BI36,60)/20+MIN(MAX(km!BI36-60,0),540)/15+MIN(MAX(km!BI36-600,0),400)/11.428+MIN(MAX(km!BI36-1000,0),200)/13.333+MIN(MAX(km!BI36-1200,0),200)/11+MIN(MAX(km!BI36-1400,0),400)/10+MIN(MAX(km!BI36-1800,0),200)/9+1/120)/24</f>
        <v>6.804307821797593</v>
      </c>
      <c r="BK41" s="25" t="s">
        <v>41</v>
      </c>
    </row>
    <row r="42" spans="1:63" ht="12.75">
      <c r="A42" s="25" t="s">
        <v>42</v>
      </c>
      <c r="B42" s="26">
        <f>$B$4+(MIN(km!C37,200)/34+MIN(MAX(km!C37-200,0),200)/32+MIN(MAX(km!C37-400,0),200)/30+MIN(MAX(km!C37-600,0),400)/28+1/120)/24</f>
        <v>0.04569035947712418</v>
      </c>
      <c r="C42" s="27" t="s">
        <v>3</v>
      </c>
      <c r="D42" s="28">
        <f>$D$4+(MIN(km!C37,60)/20+MIN(MAX(km!C37-60,0),540)/15+MIN(MAX(km!C37-600,0),400)/11.428+1/120)/24</f>
        <v>0.11909722222222222</v>
      </c>
      <c r="E42" s="26">
        <f>$B$4+(MIN(km!F37,200)/34+MIN(MAX(km!F37-200,0),200)/32+MIN(MAX(km!F37-400,0),200)/30+MIN(MAX(km!F37-600,0),400)/28+1/120)/24</f>
        <v>0.16823937908496733</v>
      </c>
      <c r="F42" s="27" t="s">
        <v>3</v>
      </c>
      <c r="G42" s="30">
        <f>$D$4+(MIN(km!F37,60)/20+MIN(MAX(km!F37-60,0),540)/15+MIN(MAX(km!F37-600,0),400)/11.428+1/120)/24</f>
        <v>0.38090277777777776</v>
      </c>
      <c r="H42" s="26">
        <f>$B$4+(MIN(km!I37,200)/34+MIN(MAX(km!I37-200,0),200)/32+MIN(MAX(km!I37-400,0),200)/30+MIN(MAX(km!I37-600,0),400)/28+1/120)/24</f>
        <v>0.2936223447712419</v>
      </c>
      <c r="I42" s="27" t="s">
        <v>3</v>
      </c>
      <c r="J42" s="30">
        <f>$D$4+(MIN(km!I37,60)/20+MIN(MAX(km!I37-60,0),540)/15+MIN(MAX(km!I37-600,0),400)/11.428+1/120)/24</f>
        <v>0.6586805555555555</v>
      </c>
      <c r="K42" s="26">
        <f>$B$4+(MIN(km!L37,200)/34+MIN(MAX(km!L37-200,0),200)/32+MIN(MAX(km!L37-400,0),200)/30+MIN(MAX(km!L37-600,0),400)/28+1/120)/24</f>
        <v>0.42383067810457514</v>
      </c>
      <c r="L42" s="27" t="s">
        <v>3</v>
      </c>
      <c r="M42" s="30">
        <f>$D$4+(MIN(km!L37,60)/20+MIN(MAX(km!L37-60,0),540)/15+MIN(MAX(km!L37-600,0),400)/11.428+1/120)/24</f>
        <v>0.9364583333333332</v>
      </c>
      <c r="N42" s="31">
        <f>$B$4+(MIN(km!O37,200)/34+MIN(MAX(km!O37-200,0),200)/32+MIN(MAX(km!O37-400,0),200)/30+MIN(MAX(km!O37-600,0),400)/28+1/120)/24</f>
        <v>0.5572508169934641</v>
      </c>
      <c r="O42" s="27" t="s">
        <v>3</v>
      </c>
      <c r="P42" s="30">
        <f>$D$4+(MIN(km!O37,60)/20+MIN(MAX(km!O37-60,0),540)/15+MIN(MAX(km!O37-600,0),400)/11.428+1/120)/24</f>
        <v>1.214236111111111</v>
      </c>
      <c r="Q42" s="26">
        <f>$B$4+(MIN(km!R37,200)/34+MIN(MAX(km!R37-200,0),200)/32+MIN(MAX(km!R37-400,0),200)/30+MIN(MAX(km!R37-600,0),400)/28+1/120)/24</f>
        <v>0.696139705882353</v>
      </c>
      <c r="R42" s="27" t="s">
        <v>3</v>
      </c>
      <c r="S42" s="30">
        <f>$D$4+(MIN(km!R37,60)/20+MIN(MAX(km!R37-60,0),540)/15+MIN(MAX(km!R37-600,0),400)/11.428+1/120)/24</f>
        <v>1.4920138888888888</v>
      </c>
      <c r="T42" s="26">
        <f>$B$4+(MIN(km!U37,200)/34+MIN(MAX(km!U37-200,0),200)/32+MIN(MAX(km!U37-400,0),200)/30+MIN(MAX(km!U37-600,0),400)/28+1/120)/24</f>
        <v>0.8386992296918768</v>
      </c>
      <c r="U42" s="27" t="s">
        <v>3</v>
      </c>
      <c r="V42" s="30">
        <f>$D$4+(MIN(km!U37,60)/20+MIN(MAX(km!U37-60,0),540)/15+MIN(MAX(km!U37-600,0),400)/11.428+1/120)/24</f>
        <v>1.8019164673511454</v>
      </c>
      <c r="W42" s="26">
        <f>$B$4+(MIN(km!X37,200)/34+MIN(MAX(km!X37-200,0),200)/32+MIN(MAX(km!X37-400,0),200)/30+MIN(MAX(km!X37-600,0),400)/28+1/120)/24</f>
        <v>0.9875087535014005</v>
      </c>
      <c r="X42" s="27" t="s">
        <v>3</v>
      </c>
      <c r="Y42" s="30">
        <f>$D$4+(MIN(km!X37,60)/20+MIN(MAX(km!X37-60,0),540)/15+MIN(MAX(km!X37-600,0),400)/11.428+1/120)/24</f>
        <v>2.1665180307626493</v>
      </c>
      <c r="Z42" s="26">
        <f>$B$4+(MIN(km!AA37,200)/34+MIN(MAX(km!AA37-200,0),200)/32+MIN(MAX(km!AA37-400,0),200)/30+MIN(MAX(km!AA37-600,0),400)/28+1/120)/24</f>
        <v>1.1363182773109244</v>
      </c>
      <c r="AA42" s="27" t="s">
        <v>3</v>
      </c>
      <c r="AB42" s="30">
        <f>$D$4+(MIN(km!AA37,60)/20+MIN(MAX(km!AA37-60,0),540)/15+MIN(MAX(km!AA37-600,0),400)/11.428+1/120)/24</f>
        <v>2.531119594174153</v>
      </c>
      <c r="AC42" s="26">
        <f>$B$4+(MIN(km!AD37,200)/34+MIN(MAX(km!AD37-200,0),200)/32+MIN(MAX(km!AD37-400,0),200)/30+MIN(MAX(km!AD37-600,0),400)/28+1/120)/24</f>
        <v>1.2851278011204483</v>
      </c>
      <c r="AD42" s="27" t="s">
        <v>3</v>
      </c>
      <c r="AE42" s="30">
        <f>$D$4+(MIN(km!AD37,60)/20+MIN(MAX(km!AD37-60,0),540)/15+MIN(MAX(km!AD37-600,0),400)/11.428+1/120)/24</f>
        <v>2.895721157585657</v>
      </c>
      <c r="AF42" s="25" t="s">
        <v>42</v>
      </c>
      <c r="AG42" s="26">
        <f>$B$4+(MIN(km!AH37,200)/34+MIN(MAX(km!AH37-200,0),200)/32+MIN(MAX(km!AH37-400,0),200)/30+MIN(MAX(km!AH37-600,0),400)/28+MIN(MAX(km!AH37-1000,0),200)/26+1/120)/24</f>
        <v>1.43817267291532</v>
      </c>
      <c r="AH42" s="27" t="s">
        <v>3</v>
      </c>
      <c r="AI42" s="30">
        <f>$D$4+(MIN(km!AH37,60)/20+MIN(MAX(km!AH37-60,0),540)/15+MIN(MAX(km!AH37-600,0),400)/11.428+MIN(MAX(km!AH37-1000,0),200)/13.333+1/120)/24</f>
        <v>3.2410480332321723</v>
      </c>
      <c r="AJ42" s="26">
        <f>$B$4+(MIN(km!AK37,200)/34+MIN(MAX(km!AK37-200,0),200)/32+MIN(MAX(km!AK37-400,0),200)/30+MIN(MAX(km!AK37-600,0),400)/28+MIN(MAX(km!AK37-1000,0),200)/26+1/120)/24</f>
        <v>1.5984290831717303</v>
      </c>
      <c r="AK42" s="27" t="s">
        <v>3</v>
      </c>
      <c r="AL42" s="30">
        <f>$D$4+(MIN(km!AK37,60)/20+MIN(MAX(km!AK37-60,0),540)/15+MIN(MAX(km!AK37-600,0),400)/11.428+MIN(MAX(km!AK37-1000,0),200)/13.333+1/120)/24</f>
        <v>3.5535558459274896</v>
      </c>
      <c r="AM42" s="26">
        <f>$B$4+(MIN(km!AN37,200)/34+MIN(MAX(km!AN37-200,0),200)/32+MIN(MAX(km!AN37-400,0),200)/30+MIN(MAX(km!AN37-600,0),400)/28+MIN(MAX(km!AN37-1000,0),200)/26+MIN(MAX(km!AN37-1200,0),400)/25+1/120)/24</f>
        <v>1.7610572882999354</v>
      </c>
      <c r="AN42" s="27" t="s">
        <v>3</v>
      </c>
      <c r="AO42" s="30">
        <f>$D$4+(MIN(km!AN37,60)/20+MIN(MAX(km!AN37-60,0),540)/15+MIN(MAX(km!AN37-600,0),400)/11.428+MIN(MAX(km!AN37-1000,0),200)/13.333+MIN(MAX(km!AN37-1200,0),200)/11+1/120)/24</f>
        <v>3.8905872830770543</v>
      </c>
      <c r="AP42" s="26">
        <f>$B$4+(MIN(km!AQ37,200)/34+MIN(MAX(km!AQ37-200,0),200)/32+MIN(MAX(km!AQ37-400,0),200)/30+MIN(MAX(km!AQ37-600,0),400)/28+MIN(MAX(km!AQ37-1000,0),200)/26+MIN(MAX(km!AQ37-1200,0),400)/25+1/120)/24</f>
        <v>1.9277239549666023</v>
      </c>
      <c r="AQ42" s="27" t="s">
        <v>3</v>
      </c>
      <c r="AR42" s="30">
        <f>$D$4+(MIN(km!AQ37,60)/20+MIN(MAX(km!AQ37-60,0),540)/15+MIN(MAX(km!AQ37-600,0),400)/11.428+MIN(MAX(km!AQ37-1000,0),200)/13.333+MIN(MAX(km!AQ37-1200,0),200)/11+1/120)/24</f>
        <v>4.269375161864934</v>
      </c>
      <c r="AS42" s="26">
        <f>$B$4+(MIN(km!AT37,200)/34+MIN(MAX(km!AT37-200,0),200)/32+MIN(MAX(km!AT37-400,0),200)/30+MIN(MAX(km!AT37-600,0),400)/28+MIN(MAX(km!AT37-1000,0),200)/26+MIN(MAX(km!AT37-1200,0),400)/25+1/120)/24</f>
        <v>2.094390621633269</v>
      </c>
      <c r="AT42" s="27" t="s">
        <v>3</v>
      </c>
      <c r="AU42" s="30">
        <f>$D$4+(MIN(km!AT37,60)/20+MIN(MAX(km!AT37-60,0),540)/15+MIN(MAX(km!AT37-600,0),400)/11.428+MIN(MAX(km!AT37-1000,0),200)/13.333+MIN(MAX(km!AT37-1200,0),200)/11+MIN(MAX(km!AT37-1400,0),200)/10+1/120)/24</f>
        <v>4.662178192167964</v>
      </c>
      <c r="AV42" s="26">
        <f>$B$4+(MIN(km!AW37,200)/34+MIN(MAX(km!AW37-200,0),200)/32+MIN(MAX(km!AW37-400,0),200)/30+MIN(MAX(km!AW37-600,0),400)/28+MIN(MAX(km!AW37-1000,0),200)/26+MIN(MAX(km!AW37-1200,0),800)/25+1/120)/24</f>
        <v>2.2610572882999356</v>
      </c>
      <c r="AW42" s="27" t="s">
        <v>3</v>
      </c>
      <c r="AX42" s="30">
        <f>$D$4+(MIN(km!AW37,60)/20+MIN(MAX(km!AW37-60,0),540)/15+MIN(MAX(km!AW37-600,0),400)/11.428+MIN(MAX(km!AW37-1000,0),200)/13.333+MIN(MAX(km!AW37-1200,0),200)/11+MIN(MAX(km!AW37-1400,0),400)/10+1/120)/24</f>
        <v>5.078844858834631</v>
      </c>
      <c r="AY42" s="26">
        <f>$B$4+(MIN(km!AZ37,200)/34+MIN(MAX(km!AZ37-200,0),200)/32+MIN(MAX(km!AZ37-400,0),200)/30+MIN(MAX(km!AZ37-600,0),400)/28+MIN(MAX(km!AZ37-1000,0),200)/26+MIN(MAX(km!AZ37-1200,0),800)/25+1/120)/24</f>
        <v>2.4277239549666025</v>
      </c>
      <c r="AZ42" s="27" t="s">
        <v>3</v>
      </c>
      <c r="BA42" s="30">
        <f>$D$4+(MIN(km!AZ37,60)/20+MIN(MAX(km!AZ37-60,0),540)/15+MIN(MAX(km!AZ37-600,0),400)/11.428+MIN(MAX(km!AZ37-1000,0),200)/13.333+MIN(MAX(km!AZ37-1200,0),200)/11+MIN(MAX(km!AZ37-1400,0),400)/10+1/120)/24</f>
        <v>5.495511525501296</v>
      </c>
      <c r="BB42" s="26">
        <f>$B$4+(MIN(km!BC37,200)/34+MIN(MAX(km!BC37-200,0),200)/32+MIN(MAX(km!BC37-400,0),200)/30+MIN(MAX(km!BC37-600,0),400)/28+MIN(MAX(km!BC37-1000,0),200)/26+MIN(MAX(km!BC37-1200,0),800)/25+1/120)/24</f>
        <v>2.594390621633269</v>
      </c>
      <c r="BC42" s="27" t="s">
        <v>3</v>
      </c>
      <c r="BD42" s="30">
        <f>$D$4+(MIN(km!BC37,60)/20+MIN(MAX(km!BC37-60,0),540)/15+MIN(MAX(km!BC37-600,0),400)/11.428+MIN(MAX(km!BC37-1000,0),200)/13.333+MIN(MAX(km!BC37-1200,0),200)/11+MIN(MAX(km!BC37-1400,0),400)/10+1/120)/24</f>
        <v>5.912178192167964</v>
      </c>
      <c r="BE42" s="26">
        <f>$B$4+(MIN(km!BF37,200)/34+MIN(MAX(km!BF37-200,0),200)/32+MIN(MAX(km!BF37-400,0),200)/30+MIN(MAX(km!BF37-600,0),400)/28+MIN(MAX(km!BF37-1000,0),200)/26+MIN(MAX(km!BF37-1200,0),600)/25+MIN(MAX(km!BF37-1800,0),200)/24+1/120)/24</f>
        <v>2.7636267327443806</v>
      </c>
      <c r="BF42" s="27" t="s">
        <v>3</v>
      </c>
      <c r="BG42" s="30">
        <f>$D$4+(MIN(km!BF37,60)/20+MIN(MAX(km!BF37-60,0),540)/15+MIN(MAX(km!BF37-600,0),400)/11.428+MIN(MAX(km!BF37-1000,0),200)/13.333+MIN(MAX(km!BF37-1200,0),200)/11+MIN(MAX(km!BF37-1400,0),400)/10+MIN(MAX(km!BF37-1800,0),200)/9+1/120)/24</f>
        <v>6.34597448846426</v>
      </c>
      <c r="BH42" s="26">
        <f>$B$4+(MIN(km!BI37,200)/34+MIN(MAX(km!BI37-200,0),200)/32+MIN(MAX(km!BI37-400,0),200)/30+MIN(MAX(km!BI37-600,0),400)/28+MIN(MAX(km!BI37-1000,0),200)/26+MIN(MAX(km!BI37-1200,0),600)/25+MIN(MAX(km!BI37-1800,0),200)/24+1/120)/24</f>
        <v>2.9372378438554914</v>
      </c>
      <c r="BI42" s="27" t="s">
        <v>3</v>
      </c>
      <c r="BJ42" s="30">
        <f>$D$4+(MIN(km!BI37,60)/20+MIN(MAX(km!BI37-60,0),540)/15+MIN(MAX(km!BI37-600,0),400)/11.428+MIN(MAX(km!BI37-1000,0),200)/13.333+MIN(MAX(km!BI37-1200,0),200)/11+MIN(MAX(km!BI37-1400,0),400)/10+MIN(MAX(km!BI37-1800,0),200)/9+1/120)/24</f>
        <v>6.808937451427223</v>
      </c>
      <c r="BK42" s="25" t="s">
        <v>42</v>
      </c>
    </row>
    <row r="43" spans="1:63" ht="12.75">
      <c r="A43" s="25" t="s">
        <v>43</v>
      </c>
      <c r="B43" s="26">
        <f>$B$4+(MIN(km!C38,200)/34+MIN(MAX(km!C38-200,0),200)/32+MIN(MAX(km!C38-400,0),200)/30+MIN(MAX(km!C38-600,0),400)/28+1/120)/24</f>
        <v>0.046915849673202614</v>
      </c>
      <c r="C43" s="27" t="s">
        <v>3</v>
      </c>
      <c r="D43" s="28">
        <f>$D$4+(MIN(km!C38,60)/20+MIN(MAX(km!C38-60,0),540)/15+MIN(MAX(km!C38-600,0),400)/11.428+1/120)/24</f>
        <v>0.12118055555555554</v>
      </c>
      <c r="E43" s="26">
        <f>$B$4+(MIN(km!F38,200)/34+MIN(MAX(km!F38-200,0),200)/32+MIN(MAX(km!F38-400,0),200)/30+MIN(MAX(km!F38-600,0),400)/28+1/120)/24</f>
        <v>0.16946486928104576</v>
      </c>
      <c r="F43" s="27" t="s">
        <v>3</v>
      </c>
      <c r="G43" s="30">
        <f>$D$4+(MIN(km!F38,60)/20+MIN(MAX(km!F38-60,0),540)/15+MIN(MAX(km!F38-600,0),400)/11.428+1/120)/24</f>
        <v>0.3836805555555555</v>
      </c>
      <c r="H43" s="26">
        <f>$B$4+(MIN(km!I38,200)/34+MIN(MAX(km!I38-200,0),200)/32+MIN(MAX(km!I38-400,0),200)/30+MIN(MAX(km!I38-600,0),400)/28+1/120)/24</f>
        <v>0.2949244281045752</v>
      </c>
      <c r="I43" s="27" t="s">
        <v>3</v>
      </c>
      <c r="J43" s="30">
        <f>$D$4+(MIN(km!I38,60)/20+MIN(MAX(km!I38-60,0),540)/15+MIN(MAX(km!I38-600,0),400)/11.428+1/120)/24</f>
        <v>0.6614583333333333</v>
      </c>
      <c r="K43" s="26">
        <f>$B$4+(MIN(km!L38,200)/34+MIN(MAX(km!L38-200,0),200)/32+MIN(MAX(km!L38-400,0),200)/30+MIN(MAX(km!L38-600,0),400)/28+1/120)/24</f>
        <v>0.4251327614379085</v>
      </c>
      <c r="L43" s="27" t="s">
        <v>3</v>
      </c>
      <c r="M43" s="30">
        <f>$D$4+(MIN(km!L38,60)/20+MIN(MAX(km!L38-60,0),540)/15+MIN(MAX(km!L38-600,0),400)/11.428+1/120)/24</f>
        <v>0.9392361111111112</v>
      </c>
      <c r="N43" s="31">
        <f>$B$4+(MIN(km!O38,200)/34+MIN(MAX(km!O38-200,0),200)/32+MIN(MAX(km!O38-400,0),200)/30+MIN(MAX(km!O38-600,0),400)/28+1/120)/24</f>
        <v>0.5586397058823529</v>
      </c>
      <c r="O43" s="27" t="s">
        <v>3</v>
      </c>
      <c r="P43" s="30">
        <f>$D$4+(MIN(km!O38,60)/20+MIN(MAX(km!O38-60,0),540)/15+MIN(MAX(km!O38-600,0),400)/11.428+1/120)/24</f>
        <v>1.2170138888888888</v>
      </c>
      <c r="Q43" s="26">
        <f>$B$4+(MIN(km!R38,200)/34+MIN(MAX(km!R38-200,0),200)/32+MIN(MAX(km!R38-400,0),200)/30+MIN(MAX(km!R38-600,0),400)/28+1/120)/24</f>
        <v>0.6975285947712418</v>
      </c>
      <c r="R43" s="27" t="s">
        <v>3</v>
      </c>
      <c r="S43" s="30">
        <f>$D$4+(MIN(km!R38,60)/20+MIN(MAX(km!R38-60,0),540)/15+MIN(MAX(km!R38-600,0),400)/11.428+1/120)/24</f>
        <v>1.4947916666666667</v>
      </c>
      <c r="T43" s="26">
        <f>$B$4+(MIN(km!U38,200)/34+MIN(MAX(km!U38-200,0),200)/32+MIN(MAX(km!U38-400,0),200)/30+MIN(MAX(km!U38-600,0),400)/28+1/120)/24</f>
        <v>0.8401873249299721</v>
      </c>
      <c r="U43" s="27" t="s">
        <v>3</v>
      </c>
      <c r="V43" s="30">
        <f>$D$4+(MIN(km!U38,60)/20+MIN(MAX(km!U38-60,0),540)/15+MIN(MAX(km!U38-600,0),400)/11.428+1/120)/24</f>
        <v>1.8055624829852606</v>
      </c>
      <c r="W43" s="26">
        <f>$B$4+(MIN(km!X38,200)/34+MIN(MAX(km!X38-200,0),200)/32+MIN(MAX(km!X38-400,0),200)/30+MIN(MAX(km!X38-600,0),400)/28+1/120)/24</f>
        <v>0.9889968487394958</v>
      </c>
      <c r="X43" s="27" t="s">
        <v>3</v>
      </c>
      <c r="Y43" s="30">
        <f>$D$4+(MIN(km!X38,60)/20+MIN(MAX(km!X38-60,0),540)/15+MIN(MAX(km!X38-600,0),400)/11.428+1/120)/24</f>
        <v>2.170164046396764</v>
      </c>
      <c r="Z43" s="26">
        <f>$B$4+(MIN(km!AA38,200)/34+MIN(MAX(km!AA38-200,0),200)/32+MIN(MAX(km!AA38-400,0),200)/30+MIN(MAX(km!AA38-600,0),400)/28+1/120)/24</f>
        <v>1.1378063725490197</v>
      </c>
      <c r="AA43" s="27" t="s">
        <v>3</v>
      </c>
      <c r="AB43" s="30">
        <f>$D$4+(MIN(km!AA38,60)/20+MIN(MAX(km!AA38-60,0),540)/15+MIN(MAX(km!AA38-600,0),400)/11.428+1/120)/24</f>
        <v>2.534765609808268</v>
      </c>
      <c r="AC43" s="26">
        <f>$B$4+(MIN(km!AD38,200)/34+MIN(MAX(km!AD38-200,0),200)/32+MIN(MAX(km!AD38-400,0),200)/30+MIN(MAX(km!AD38-600,0),400)/28+1/120)/24</f>
        <v>1.2866158963585435</v>
      </c>
      <c r="AD43" s="27" t="s">
        <v>3</v>
      </c>
      <c r="AE43" s="30">
        <f>$D$4+(MIN(km!AD38,60)/20+MIN(MAX(km!AD38-60,0),540)/15+MIN(MAX(km!AD38-600,0),400)/11.428+1/120)/24</f>
        <v>2.8993671732197717</v>
      </c>
      <c r="AF43" s="25" t="s">
        <v>43</v>
      </c>
      <c r="AG43" s="26">
        <f>$B$4+(MIN(km!AH38,200)/34+MIN(MAX(km!AH38-200,0),200)/32+MIN(MAX(km!AH38-400,0),200)/30+MIN(MAX(km!AH38-600,0),400)/28+MIN(MAX(km!AH38-1000,0),200)/26+1/120)/24</f>
        <v>1.4397752370178842</v>
      </c>
      <c r="AH43" s="27" t="s">
        <v>3</v>
      </c>
      <c r="AI43" s="30">
        <f>$D$4+(MIN(km!AH38,60)/20+MIN(MAX(km!AH38-60,0),540)/15+MIN(MAX(km!AH38-600,0),400)/11.428+MIN(MAX(km!AH38-1000,0),200)/13.333+1/120)/24</f>
        <v>3.244173111359125</v>
      </c>
      <c r="AJ43" s="26">
        <f>$B$4+(MIN(km!AK38,200)/34+MIN(MAX(km!AK38-200,0),200)/32+MIN(MAX(km!AK38-400,0),200)/30+MIN(MAX(km!AK38-600,0),400)/28+MIN(MAX(km!AK38-1000,0),200)/26+1/120)/24</f>
        <v>1.6000316472742944</v>
      </c>
      <c r="AK43" s="27" t="s">
        <v>3</v>
      </c>
      <c r="AL43" s="30">
        <f>$D$4+(MIN(km!AK38,60)/20+MIN(MAX(km!AK38-60,0),540)/15+MIN(MAX(km!AK38-600,0),400)/11.428+MIN(MAX(km!AK38-1000,0),200)/13.333+1/120)/24</f>
        <v>3.556680924054443</v>
      </c>
      <c r="AM43" s="26">
        <f>$B$4+(MIN(km!AN38,200)/34+MIN(MAX(km!AN38-200,0),200)/32+MIN(MAX(km!AN38-400,0),200)/30+MIN(MAX(km!AN38-600,0),400)/28+MIN(MAX(km!AN38-1000,0),200)/26+MIN(MAX(km!AN38-1200,0),400)/25+1/120)/24</f>
        <v>1.7627239549666023</v>
      </c>
      <c r="AN43" s="27" t="s">
        <v>3</v>
      </c>
      <c r="AO43" s="30">
        <f>$D$4+(MIN(km!AN38,60)/20+MIN(MAX(km!AN38-60,0),540)/15+MIN(MAX(km!AN38-600,0),400)/11.428+MIN(MAX(km!AN38-1000,0),200)/13.333+MIN(MAX(km!AN38-1200,0),200)/11+1/120)/24</f>
        <v>3.894375161864933</v>
      </c>
      <c r="AP43" s="26">
        <f>$B$4+(MIN(km!AQ38,200)/34+MIN(MAX(km!AQ38-200,0),200)/32+MIN(MAX(km!AQ38-400,0),200)/30+MIN(MAX(km!AQ38-600,0),400)/28+MIN(MAX(km!AQ38-1000,0),200)/26+MIN(MAX(km!AQ38-1200,0),400)/25+1/120)/24</f>
        <v>1.9293906216332688</v>
      </c>
      <c r="AQ43" s="27" t="s">
        <v>3</v>
      </c>
      <c r="AR43" s="30">
        <f>$D$4+(MIN(km!AQ38,60)/20+MIN(MAX(km!AQ38-60,0),540)/15+MIN(MAX(km!AQ38-600,0),400)/11.428+MIN(MAX(km!AQ38-1000,0),200)/13.333+MIN(MAX(km!AQ38-1200,0),200)/11+1/120)/24</f>
        <v>4.273163040652813</v>
      </c>
      <c r="AS43" s="26">
        <f>$B$4+(MIN(km!AT38,200)/34+MIN(MAX(km!AT38-200,0),200)/32+MIN(MAX(km!AT38-400,0),200)/30+MIN(MAX(km!AT38-600,0),400)/28+MIN(MAX(km!AT38-1000,0),200)/26+MIN(MAX(km!AT38-1200,0),400)/25+1/120)/24</f>
        <v>2.0960572882999355</v>
      </c>
      <c r="AT43" s="27" t="s">
        <v>3</v>
      </c>
      <c r="AU43" s="30">
        <f>$D$4+(MIN(km!AT38,60)/20+MIN(MAX(km!AT38-60,0),540)/15+MIN(MAX(km!AT38-600,0),400)/11.428+MIN(MAX(km!AT38-1000,0),200)/13.333+MIN(MAX(km!AT38-1200,0),200)/11+MIN(MAX(km!AT38-1400,0),200)/10+1/120)/24</f>
        <v>4.666344858834631</v>
      </c>
      <c r="AV43" s="26">
        <f>$B$4+(MIN(km!AW38,200)/34+MIN(MAX(km!AW38-200,0),200)/32+MIN(MAX(km!AW38-400,0),200)/30+MIN(MAX(km!AW38-600,0),400)/28+MIN(MAX(km!AW38-1000,0),200)/26+MIN(MAX(km!AW38-1200,0),800)/25+1/120)/24</f>
        <v>2.262723954966602</v>
      </c>
      <c r="AW43" s="27" t="s">
        <v>3</v>
      </c>
      <c r="AX43" s="30">
        <f>$D$4+(MIN(km!AW38,60)/20+MIN(MAX(km!AW38-60,0),540)/15+MIN(MAX(km!AW38-600,0),400)/11.428+MIN(MAX(km!AW38-1000,0),200)/13.333+MIN(MAX(km!AW38-1200,0),200)/11+MIN(MAX(km!AW38-1400,0),400)/10+1/120)/24</f>
        <v>5.0830115255012975</v>
      </c>
      <c r="AY43" s="26">
        <f>$B$4+(MIN(km!AZ38,200)/34+MIN(MAX(km!AZ38-200,0),200)/32+MIN(MAX(km!AZ38-400,0),200)/30+MIN(MAX(km!AZ38-600,0),400)/28+MIN(MAX(km!AZ38-1000,0),200)/26+MIN(MAX(km!AZ38-1200,0),800)/25+1/120)/24</f>
        <v>2.4293906216332686</v>
      </c>
      <c r="AZ43" s="27" t="s">
        <v>3</v>
      </c>
      <c r="BA43" s="30">
        <f>$D$4+(MIN(km!AZ38,60)/20+MIN(MAX(km!AZ38-60,0),540)/15+MIN(MAX(km!AZ38-600,0),400)/11.428+MIN(MAX(km!AZ38-1000,0),200)/13.333+MIN(MAX(km!AZ38-1200,0),200)/11+MIN(MAX(km!AZ38-1400,0),400)/10+1/120)/24</f>
        <v>5.4996781921679645</v>
      </c>
      <c r="BB43" s="26">
        <f>$B$4+(MIN(km!BC38,200)/34+MIN(MAX(km!BC38-200,0),200)/32+MIN(MAX(km!BC38-400,0),200)/30+MIN(MAX(km!BC38-600,0),400)/28+MIN(MAX(km!BC38-1000,0),200)/26+MIN(MAX(km!BC38-1200,0),800)/25+1/120)/24</f>
        <v>2.5960572882999355</v>
      </c>
      <c r="BC43" s="27" t="s">
        <v>3</v>
      </c>
      <c r="BD43" s="30">
        <f>$D$4+(MIN(km!BC38,60)/20+MIN(MAX(km!BC38-60,0),540)/15+MIN(MAX(km!BC38-600,0),400)/11.428+MIN(MAX(km!BC38-1000,0),200)/13.333+MIN(MAX(km!BC38-1200,0),200)/11+MIN(MAX(km!BC38-1400,0),400)/10+1/120)/24</f>
        <v>5.91634485883463</v>
      </c>
      <c r="BE43" s="26">
        <f>$B$4+(MIN(km!BF38,200)/34+MIN(MAX(km!BF38-200,0),200)/32+MIN(MAX(km!BF38-400,0),200)/30+MIN(MAX(km!BF38-600,0),400)/28+MIN(MAX(km!BF38-1000,0),200)/26+MIN(MAX(km!BF38-1200,0),600)/25+MIN(MAX(km!BF38-1800,0),200)/24+1/120)/24</f>
        <v>2.7653628438554914</v>
      </c>
      <c r="BF43" s="27" t="s">
        <v>3</v>
      </c>
      <c r="BG43" s="30">
        <f>$D$4+(MIN(km!BF38,60)/20+MIN(MAX(km!BF38-60,0),540)/15+MIN(MAX(km!BF38-600,0),400)/11.428+MIN(MAX(km!BF38-1000,0),200)/13.333+MIN(MAX(km!BF38-1200,0),200)/11+MIN(MAX(km!BF38-1400,0),400)/10+MIN(MAX(km!BF38-1800,0),200)/9+1/120)/24</f>
        <v>6.35060411809389</v>
      </c>
      <c r="BH43" s="26">
        <f>$B$4+(MIN(km!BI38,200)/34+MIN(MAX(km!BI38-200,0),200)/32+MIN(MAX(km!BI38-400,0),200)/30+MIN(MAX(km!BI38-600,0),400)/28+MIN(MAX(km!BI38-1000,0),200)/26+MIN(MAX(km!BI38-1200,0),600)/25+MIN(MAX(km!BI38-1800,0),200)/24+1/120)/24</f>
        <v>2.9389739549666025</v>
      </c>
      <c r="BI43" s="27" t="s">
        <v>3</v>
      </c>
      <c r="BJ43" s="30">
        <f>$D$4+(MIN(km!BI38,60)/20+MIN(MAX(km!BI38-60,0),540)/15+MIN(MAX(km!BI38-600,0),400)/11.428+MIN(MAX(km!BI38-1000,0),200)/13.333+MIN(MAX(km!BI38-1200,0),200)/11+MIN(MAX(km!BI38-1400,0),400)/10+MIN(MAX(km!BI38-1800,0),200)/9+1/120)/24</f>
        <v>6.813567081056853</v>
      </c>
      <c r="BK43" s="25" t="s">
        <v>43</v>
      </c>
    </row>
    <row r="44" spans="1:63" ht="12.75">
      <c r="A44" s="25" t="s">
        <v>44</v>
      </c>
      <c r="B44" s="26">
        <f>$B$4+(MIN(km!C39,200)/34+MIN(MAX(km!C39-200,0),200)/32+MIN(MAX(km!C39-400,0),200)/30+MIN(MAX(km!C39-600,0),400)/28+1/120)/24</f>
        <v>0.04814133986928104</v>
      </c>
      <c r="C44" s="27" t="s">
        <v>3</v>
      </c>
      <c r="D44" s="28">
        <f>$D$4+(MIN(km!C39,60)/20+MIN(MAX(km!C39-60,0),540)/15+MIN(MAX(km!C39-600,0),400)/11.428+1/120)/24</f>
        <v>0.1232638888888889</v>
      </c>
      <c r="E44" s="26">
        <f>$B$4+(MIN(km!F39,200)/34+MIN(MAX(km!F39-200,0),200)/32+MIN(MAX(km!F39-400,0),200)/30+MIN(MAX(km!F39-600,0),400)/28+1/120)/24</f>
        <v>0.1706903594771242</v>
      </c>
      <c r="F44" s="27" t="s">
        <v>3</v>
      </c>
      <c r="G44" s="30">
        <f>$D$4+(MIN(km!F39,60)/20+MIN(MAX(km!F39-60,0),540)/15+MIN(MAX(km!F39-600,0),400)/11.428+1/120)/24</f>
        <v>0.3864583333333333</v>
      </c>
      <c r="H44" s="26">
        <f>$B$4+(MIN(km!I39,200)/34+MIN(MAX(km!I39-200,0),200)/32+MIN(MAX(km!I39-400,0),200)/30+MIN(MAX(km!I39-600,0),400)/28+1/120)/24</f>
        <v>0.2962265114379085</v>
      </c>
      <c r="I44" s="27" t="s">
        <v>3</v>
      </c>
      <c r="J44" s="30">
        <f>$D$4+(MIN(km!I39,60)/20+MIN(MAX(km!I39-60,0),540)/15+MIN(MAX(km!I39-600,0),400)/11.428+1/120)/24</f>
        <v>0.664236111111111</v>
      </c>
      <c r="K44" s="26">
        <f>$B$4+(MIN(km!L39,200)/34+MIN(MAX(km!L39-200,0),200)/32+MIN(MAX(km!L39-400,0),200)/30+MIN(MAX(km!L39-600,0),400)/28+1/120)/24</f>
        <v>0.4264348447712418</v>
      </c>
      <c r="L44" s="27" t="s">
        <v>3</v>
      </c>
      <c r="M44" s="30">
        <f>$D$4+(MIN(km!L39,60)/20+MIN(MAX(km!L39-60,0),540)/15+MIN(MAX(km!L39-600,0),400)/11.428+1/120)/24</f>
        <v>0.9420138888888889</v>
      </c>
      <c r="N44" s="31">
        <f>$B$4+(MIN(km!O39,200)/34+MIN(MAX(km!O39-200,0),200)/32+MIN(MAX(km!O39-400,0),200)/30+MIN(MAX(km!O39-600,0),400)/28+1/120)/24</f>
        <v>0.5600285947712419</v>
      </c>
      <c r="O44" s="27" t="s">
        <v>3</v>
      </c>
      <c r="P44" s="30">
        <f>$D$4+(MIN(km!O39,60)/20+MIN(MAX(km!O39-60,0),540)/15+MIN(MAX(km!O39-600,0),400)/11.428+1/120)/24</f>
        <v>1.2197916666666666</v>
      </c>
      <c r="Q44" s="26">
        <f>$B$4+(MIN(km!R39,200)/34+MIN(MAX(km!R39-200,0),200)/32+MIN(MAX(km!R39-400,0),200)/30+MIN(MAX(km!R39-600,0),400)/28+1/120)/24</f>
        <v>0.6989174836601307</v>
      </c>
      <c r="R44" s="27" t="s">
        <v>3</v>
      </c>
      <c r="S44" s="30">
        <f>$D$4+(MIN(km!R39,60)/20+MIN(MAX(km!R39-60,0),540)/15+MIN(MAX(km!R39-600,0),400)/11.428+1/120)/24</f>
        <v>1.4975694444444447</v>
      </c>
      <c r="T44" s="26">
        <f>$B$4+(MIN(km!U39,200)/34+MIN(MAX(km!U39-200,0),200)/32+MIN(MAX(km!U39-400,0),200)/30+MIN(MAX(km!U39-600,0),400)/28+1/120)/24</f>
        <v>0.8416754201680673</v>
      </c>
      <c r="U44" s="27" t="s">
        <v>3</v>
      </c>
      <c r="V44" s="30">
        <f>$D$4+(MIN(km!U39,60)/20+MIN(MAX(km!U39-60,0),540)/15+MIN(MAX(km!U39-600,0),400)/11.428+1/120)/24</f>
        <v>1.8092084986193755</v>
      </c>
      <c r="W44" s="26">
        <f>$B$4+(MIN(km!X39,200)/34+MIN(MAX(km!X39-200,0),200)/32+MIN(MAX(km!X39-400,0),200)/30+MIN(MAX(km!X39-600,0),400)/28+1/120)/24</f>
        <v>0.9904849439775911</v>
      </c>
      <c r="X44" s="27" t="s">
        <v>3</v>
      </c>
      <c r="Y44" s="30">
        <f>$D$4+(MIN(km!X39,60)/20+MIN(MAX(km!X39-60,0),540)/15+MIN(MAX(km!X39-600,0),400)/11.428+1/120)/24</f>
        <v>2.173810062030879</v>
      </c>
      <c r="Z44" s="26">
        <f>$B$4+(MIN(km!AA39,200)/34+MIN(MAX(km!AA39-200,0),200)/32+MIN(MAX(km!AA39-400,0),200)/30+MIN(MAX(km!AA39-600,0),400)/28+1/120)/24</f>
        <v>1.139294467787115</v>
      </c>
      <c r="AA44" s="27" t="s">
        <v>3</v>
      </c>
      <c r="AB44" s="30">
        <f>$D$4+(MIN(km!AA39,60)/20+MIN(MAX(km!AA39-60,0),540)/15+MIN(MAX(km!AA39-600,0),400)/11.428+1/120)/24</f>
        <v>2.538411625442383</v>
      </c>
      <c r="AC44" s="26">
        <f>$B$4+(MIN(km!AD39,200)/34+MIN(MAX(km!AD39-200,0),200)/32+MIN(MAX(km!AD39-400,0),200)/30+MIN(MAX(km!AD39-600,0),400)/28+1/120)/24</f>
        <v>1.2881039915966388</v>
      </c>
      <c r="AD44" s="27" t="s">
        <v>3</v>
      </c>
      <c r="AE44" s="30">
        <f>$D$4+(MIN(km!AD39,60)/20+MIN(MAX(km!AD39-60,0),540)/15+MIN(MAX(km!AD39-600,0),400)/11.428+1/120)/24</f>
        <v>2.9030131888538873</v>
      </c>
      <c r="AF44" s="25" t="s">
        <v>44</v>
      </c>
      <c r="AG44" s="26">
        <f>$B$4+(MIN(km!AH39,200)/34+MIN(MAX(km!AH39-200,0),200)/32+MIN(MAX(km!AH39-400,0),200)/30+MIN(MAX(km!AH39-600,0),400)/28+MIN(MAX(km!AH39-1000,0),200)/26+1/120)/24</f>
        <v>1.4413778011204483</v>
      </c>
      <c r="AH44" s="27" t="s">
        <v>3</v>
      </c>
      <c r="AI44" s="30">
        <f>$D$4+(MIN(km!AH39,60)/20+MIN(MAX(km!AH39-60,0),540)/15+MIN(MAX(km!AH39-600,0),400)/11.428+MIN(MAX(km!AH39-1000,0),200)/13.333+1/120)/24</f>
        <v>3.247298189486078</v>
      </c>
      <c r="AJ44" s="26">
        <f>$B$4+(MIN(km!AK39,200)/34+MIN(MAX(km!AK39-200,0),200)/32+MIN(MAX(km!AK39-400,0),200)/30+MIN(MAX(km!AK39-600,0),400)/28+MIN(MAX(km!AK39-1000,0),200)/26+1/120)/24</f>
        <v>1.6016342113768587</v>
      </c>
      <c r="AK44" s="27" t="s">
        <v>3</v>
      </c>
      <c r="AL44" s="30">
        <f>$D$4+(MIN(km!AK39,60)/20+MIN(MAX(km!AK39-60,0),540)/15+MIN(MAX(km!AK39-600,0),400)/11.428+MIN(MAX(km!AK39-1000,0),200)/13.333+1/120)/24</f>
        <v>3.5598060021813955</v>
      </c>
      <c r="AM44" s="26">
        <f>$B$4+(MIN(km!AN39,200)/34+MIN(MAX(km!AN39-200,0),200)/32+MIN(MAX(km!AN39-400,0),200)/30+MIN(MAX(km!AN39-600,0),400)/28+MIN(MAX(km!AN39-1000,0),200)/26+MIN(MAX(km!AN39-1200,0),400)/25+1/120)/24</f>
        <v>1.764390621633269</v>
      </c>
      <c r="AN44" s="27" t="s">
        <v>3</v>
      </c>
      <c r="AO44" s="30">
        <f>$D$4+(MIN(km!AN39,60)/20+MIN(MAX(km!AN39-60,0),540)/15+MIN(MAX(km!AN39-600,0),400)/11.428+MIN(MAX(km!AN39-1000,0),200)/13.333+MIN(MAX(km!AN39-1200,0),200)/11+1/120)/24</f>
        <v>3.898163040652812</v>
      </c>
      <c r="AP44" s="26">
        <f>$B$4+(MIN(km!AQ39,200)/34+MIN(MAX(km!AQ39-200,0),200)/32+MIN(MAX(km!AQ39-400,0),200)/30+MIN(MAX(km!AQ39-600,0),400)/28+MIN(MAX(km!AQ39-1000,0),200)/26+MIN(MAX(km!AQ39-1200,0),400)/25+1/120)/24</f>
        <v>1.9310572882999357</v>
      </c>
      <c r="AQ44" s="27" t="s">
        <v>3</v>
      </c>
      <c r="AR44" s="30">
        <f>$D$4+(MIN(km!AQ39,60)/20+MIN(MAX(km!AQ39-60,0),540)/15+MIN(MAX(km!AQ39-600,0),400)/11.428+MIN(MAX(km!AQ39-1000,0),200)/13.333+MIN(MAX(km!AQ39-1200,0),200)/11+1/120)/24</f>
        <v>4.276950919440692</v>
      </c>
      <c r="AS44" s="26">
        <f>$B$4+(MIN(km!AT39,200)/34+MIN(MAX(km!AT39-200,0),200)/32+MIN(MAX(km!AT39-400,0),200)/30+MIN(MAX(km!AT39-600,0),400)/28+MIN(MAX(km!AT39-1000,0),200)/26+MIN(MAX(km!AT39-1200,0),400)/25+1/120)/24</f>
        <v>2.0977239549666025</v>
      </c>
      <c r="AT44" s="27" t="s">
        <v>3</v>
      </c>
      <c r="AU44" s="30">
        <f>$D$4+(MIN(km!AT39,60)/20+MIN(MAX(km!AT39-60,0),540)/15+MIN(MAX(km!AT39-600,0),400)/11.428+MIN(MAX(km!AT39-1000,0),200)/13.333+MIN(MAX(km!AT39-1200,0),200)/11+MIN(MAX(km!AT39-1400,0),200)/10+1/120)/24</f>
        <v>4.670511525501298</v>
      </c>
      <c r="AV44" s="26">
        <f>$B$4+(MIN(km!AW39,200)/34+MIN(MAX(km!AW39-200,0),200)/32+MIN(MAX(km!AW39-400,0),200)/30+MIN(MAX(km!AW39-600,0),400)/28+MIN(MAX(km!AW39-1000,0),200)/26+MIN(MAX(km!AW39-1200,0),800)/25+1/120)/24</f>
        <v>2.264390621633269</v>
      </c>
      <c r="AW44" s="27" t="s">
        <v>3</v>
      </c>
      <c r="AX44" s="30">
        <f>$D$4+(MIN(km!AW39,60)/20+MIN(MAX(km!AW39-60,0),540)/15+MIN(MAX(km!AW39-600,0),400)/11.428+MIN(MAX(km!AW39-1000,0),200)/13.333+MIN(MAX(km!AW39-1200,0),200)/11+MIN(MAX(km!AW39-1400,0),400)/10+1/120)/24</f>
        <v>5.087178192167965</v>
      </c>
      <c r="AY44" s="26">
        <f>$B$4+(MIN(km!AZ39,200)/34+MIN(MAX(km!AZ39-200,0),200)/32+MIN(MAX(km!AZ39-400,0),200)/30+MIN(MAX(km!AZ39-600,0),400)/28+MIN(MAX(km!AZ39-1000,0),200)/26+MIN(MAX(km!AZ39-1200,0),800)/25+1/120)/24</f>
        <v>2.4310572882999355</v>
      </c>
      <c r="AZ44" s="27" t="s">
        <v>3</v>
      </c>
      <c r="BA44" s="30">
        <f>$D$4+(MIN(km!AZ39,60)/20+MIN(MAX(km!AZ39-60,0),540)/15+MIN(MAX(km!AZ39-600,0),400)/11.428+MIN(MAX(km!AZ39-1000,0),200)/13.333+MIN(MAX(km!AZ39-1200,0),200)/11+MIN(MAX(km!AZ39-1400,0),400)/10+1/120)/24</f>
        <v>5.503844858834631</v>
      </c>
      <c r="BB44" s="26">
        <f>$B$4+(MIN(km!BC39,200)/34+MIN(MAX(km!BC39-200,0),200)/32+MIN(MAX(km!BC39-400,0),200)/30+MIN(MAX(km!BC39-600,0),400)/28+MIN(MAX(km!BC39-1000,0),200)/26+MIN(MAX(km!BC39-1200,0),800)/25+1/120)/24</f>
        <v>2.5977239549666025</v>
      </c>
      <c r="BC44" s="27" t="s">
        <v>3</v>
      </c>
      <c r="BD44" s="30">
        <f>$D$4+(MIN(km!BC39,60)/20+MIN(MAX(km!BC39-60,0),540)/15+MIN(MAX(km!BC39-600,0),400)/11.428+MIN(MAX(km!BC39-1000,0),200)/13.333+MIN(MAX(km!BC39-1200,0),200)/11+MIN(MAX(km!BC39-1400,0),400)/10+1/120)/24</f>
        <v>5.920511525501297</v>
      </c>
      <c r="BE44" s="26">
        <f>$B$4+(MIN(km!BF39,200)/34+MIN(MAX(km!BF39-200,0),200)/32+MIN(MAX(km!BF39-400,0),200)/30+MIN(MAX(km!BF39-600,0),400)/28+MIN(MAX(km!BF39-1000,0),200)/26+MIN(MAX(km!BF39-1200,0),600)/25+MIN(MAX(km!BF39-1800,0),200)/24+1/120)/24</f>
        <v>2.7670989549666025</v>
      </c>
      <c r="BF44" s="27" t="s">
        <v>3</v>
      </c>
      <c r="BG44" s="30">
        <f>$D$4+(MIN(km!BF39,60)/20+MIN(MAX(km!BF39-60,0),540)/15+MIN(MAX(km!BF39-600,0),400)/11.428+MIN(MAX(km!BF39-1000,0),200)/13.333+MIN(MAX(km!BF39-1200,0),200)/11+MIN(MAX(km!BF39-1400,0),400)/10+MIN(MAX(km!BF39-1800,0),200)/9+1/120)/24</f>
        <v>6.35523374772352</v>
      </c>
      <c r="BH44" s="26">
        <f>$B$4+(MIN(km!BI39,200)/34+MIN(MAX(km!BI39-200,0),200)/32+MIN(MAX(km!BI39-400,0),200)/30+MIN(MAX(km!BI39-600,0),400)/28+MIN(MAX(km!BI39-1000,0),200)/26+MIN(MAX(km!BI39-1200,0),600)/25+MIN(MAX(km!BI39-1800,0),200)/24+1/120)/24</f>
        <v>2.9407100660777137</v>
      </c>
      <c r="BI44" s="27" t="s">
        <v>3</v>
      </c>
      <c r="BJ44" s="30">
        <f>$D$4+(MIN(km!BI39,60)/20+MIN(MAX(km!BI39-60,0),540)/15+MIN(MAX(km!BI39-600,0),400)/11.428+MIN(MAX(km!BI39-1000,0),200)/13.333+MIN(MAX(km!BI39-1200,0),200)/11+MIN(MAX(km!BI39-1400,0),400)/10+MIN(MAX(km!BI39-1800,0),200)/9+1/120)/24</f>
        <v>6.8181967106864825</v>
      </c>
      <c r="BK44" s="25" t="s">
        <v>44</v>
      </c>
    </row>
    <row r="45" spans="1:63" ht="13.5" thickBot="1">
      <c r="A45" s="38" t="s">
        <v>45</v>
      </c>
      <c r="B45" s="39">
        <f>$B$4+(MIN(km!C40,200)/34+MIN(MAX(km!C40-200,0),200)/32+MIN(MAX(km!C40-400,0),200)/30+MIN(MAX(km!C40-600,0),400)/28+1/120)/24</f>
        <v>0.049366830065359475</v>
      </c>
      <c r="C45" s="40" t="s">
        <v>3</v>
      </c>
      <c r="D45" s="41">
        <f>$D$4+(MIN(km!C40,60)/20+MIN(MAX(km!C40-60,0),540)/15+MIN(MAX(km!C40-600,0),400)/11.428+1/120)/24</f>
        <v>0.12534722222222222</v>
      </c>
      <c r="E45" s="39">
        <f>$B$4+(MIN(km!F40,200)/34+MIN(MAX(km!F40-200,0),200)/32+MIN(MAX(km!F40-400,0),200)/30+MIN(MAX(km!F40-600,0),400)/28+1/120)/24</f>
        <v>0.17191584967320261</v>
      </c>
      <c r="F45" s="40" t="s">
        <v>3</v>
      </c>
      <c r="G45" s="42">
        <f>$D$4+(MIN(km!F40,60)/20+MIN(MAX(km!F40-60,0),540)/15+MIN(MAX(km!F40-600,0),400)/11.428+1/120)/24</f>
        <v>0.38923611111111106</v>
      </c>
      <c r="H45" s="39">
        <f>$B$4+(MIN(km!I40,200)/34+MIN(MAX(km!I40-200,0),200)/32+MIN(MAX(km!I40-400,0),200)/30+MIN(MAX(km!I40-600,0),400)/28+1/120)/24</f>
        <v>0.2975285947712419</v>
      </c>
      <c r="I45" s="40" t="s">
        <v>3</v>
      </c>
      <c r="J45" s="42">
        <f>$D$4+(MIN(km!I40,60)/20+MIN(MAX(km!I40-60,0),540)/15+MIN(MAX(km!I40-600,0),400)/11.428+1/120)/24</f>
        <v>0.6670138888888888</v>
      </c>
      <c r="K45" s="45">
        <f>$B$4+(MIN(km!L40,200)/34+MIN(MAX(km!L40-200,0),200)/32+MIN(MAX(km!L40-400,0),200)/30+MIN(MAX(km!L40-600,0),400)/28+1/120)/24</f>
        <v>0.42773692810457514</v>
      </c>
      <c r="L45" s="40" t="s">
        <v>3</v>
      </c>
      <c r="M45" s="42">
        <f>$D$4+(MIN(km!L40,60)/20+MIN(MAX(km!L40-60,0),540)/15+MIN(MAX(km!L40-600,0),400)/11.428+1/120)/24</f>
        <v>0.9447916666666667</v>
      </c>
      <c r="N45" s="43">
        <f>$B$4+(MIN(km!O40,200)/34+MIN(MAX(km!O40-200,0),200)/32+MIN(MAX(km!O40-400,0),200)/30+MIN(MAX(km!O40-600,0),400)/28+1/120)/24</f>
        <v>0.5614174836601308</v>
      </c>
      <c r="O45" s="40" t="s">
        <v>3</v>
      </c>
      <c r="P45" s="42">
        <f>$D$4+(MIN(km!O40,60)/20+MIN(MAX(km!O40-60,0),540)/15+MIN(MAX(km!O40-600,0),400)/11.428+1/120)/24</f>
        <v>1.2225694444444444</v>
      </c>
      <c r="Q45" s="39">
        <f>$B$4+(MIN(km!R40,200)/34+MIN(MAX(km!R40-200,0),200)/32+MIN(MAX(km!R40-400,0),200)/30+MIN(MAX(km!R40-600,0),400)/28+1/120)/24</f>
        <v>0.7003063725490196</v>
      </c>
      <c r="R45" s="40" t="s">
        <v>3</v>
      </c>
      <c r="S45" s="42">
        <f>$D$4+(MIN(km!R40,60)/20+MIN(MAX(km!R40-60,0),540)/15+MIN(MAX(km!R40-600,0),400)/11.428+1/120)/24</f>
        <v>1.5003472222222223</v>
      </c>
      <c r="T45" s="39">
        <f>$B$4+(MIN(km!U40,200)/34+MIN(MAX(km!U40-200,0),200)/32+MIN(MAX(km!U40-400,0),200)/30+MIN(MAX(km!U40-600,0),400)/28+1/120)/24</f>
        <v>0.8431635154061624</v>
      </c>
      <c r="U45" s="40" t="s">
        <v>3</v>
      </c>
      <c r="V45" s="42">
        <f>$D$4+(MIN(km!U40,60)/20+MIN(MAX(km!U40-60,0),540)/15+MIN(MAX(km!U40-600,0),400)/11.428+1/120)/24</f>
        <v>1.8128545142534906</v>
      </c>
      <c r="W45" s="39">
        <f>$B$4+(MIN(km!X40,200)/34+MIN(MAX(km!X40-200,0),200)/32+MIN(MAX(km!X40-400,0),200)/30+MIN(MAX(km!X40-600,0),400)/28+1/120)/24</f>
        <v>0.9919730392156864</v>
      </c>
      <c r="X45" s="40" t="s">
        <v>3</v>
      </c>
      <c r="Y45" s="42">
        <f>$D$4+(MIN(km!X40,60)/20+MIN(MAX(km!X40-60,0),540)/15+MIN(MAX(km!X40-600,0),400)/11.428+1/120)/24</f>
        <v>2.177456077664994</v>
      </c>
      <c r="Z45" s="39">
        <f>$B$4+(MIN(km!AA40,200)/34+MIN(MAX(km!AA40-200,0),200)/32+MIN(MAX(km!AA40-400,0),200)/30+MIN(MAX(km!AA40-600,0),400)/28+1/120)/24</f>
        <v>1.1407825630252102</v>
      </c>
      <c r="AA45" s="40" t="s">
        <v>3</v>
      </c>
      <c r="AB45" s="42">
        <f>$D$4+(MIN(km!AA40,60)/20+MIN(MAX(km!AA40-60,0),540)/15+MIN(MAX(km!AA40-600,0),400)/11.428+1/120)/24</f>
        <v>2.542057641076498</v>
      </c>
      <c r="AC45" s="39">
        <f>$B$4+(MIN(km!AD40,200)/34+MIN(MAX(km!AD40-200,0),200)/32+MIN(MAX(km!AD40-400,0),200)/30+MIN(MAX(km!AD40-600,0),400)/28+1/120)/24</f>
        <v>1.289592086834734</v>
      </c>
      <c r="AD45" s="40" t="s">
        <v>3</v>
      </c>
      <c r="AE45" s="42">
        <f>$D$4+(MIN(km!AD40,60)/20+MIN(MAX(km!AD40-60,0),540)/15+MIN(MAX(km!AD40-600,0),400)/11.428+1/120)/24</f>
        <v>2.906659204488002</v>
      </c>
      <c r="AF45" s="38" t="s">
        <v>45</v>
      </c>
      <c r="AG45" s="39">
        <f>$B$4+(MIN(km!AH40,200)/34+MIN(MAX(km!AH40-200,0),200)/32+MIN(MAX(km!AH40-400,0),200)/30+MIN(MAX(km!AH40-600,0),400)/28+MIN(MAX(km!AH40-1000,0),200)/26+1/120)/24</f>
        <v>1.4429803652230124</v>
      </c>
      <c r="AH45" s="40" t="s">
        <v>3</v>
      </c>
      <c r="AI45" s="42">
        <f>$D$4+(MIN(km!AH40,60)/20+MIN(MAX(km!AH40-60,0),540)/15+MIN(MAX(km!AH40-600,0),400)/11.428+MIN(MAX(km!AH40-1000,0),200)/13.333+1/120)/24</f>
        <v>3.250423267613032</v>
      </c>
      <c r="AJ45" s="39">
        <f>$B$4+(MIN(km!AK40,200)/34+MIN(MAX(km!AK40-200,0),200)/32+MIN(MAX(km!AK40-400,0),200)/30+MIN(MAX(km!AK40-600,0),400)/28+MIN(MAX(km!AK40-1000,0),200)/26+1/120)/24</f>
        <v>1.6032367754794228</v>
      </c>
      <c r="AK45" s="40" t="s">
        <v>3</v>
      </c>
      <c r="AL45" s="42">
        <f>$D$4+(MIN(km!AK40,60)/20+MIN(MAX(km!AK40-60,0),540)/15+MIN(MAX(km!AK40-600,0),400)/11.428+MIN(MAX(km!AK40-1000,0),200)/13.333+1/120)/24</f>
        <v>3.562931080308349</v>
      </c>
      <c r="AM45" s="39">
        <f>$B$4+(MIN(km!AN40,200)/34+MIN(MAX(km!AN40-200,0),200)/32+MIN(MAX(km!AN40-400,0),200)/30+MIN(MAX(km!AN40-600,0),400)/28+MIN(MAX(km!AN40-1000,0),200)/26+MIN(MAX(km!AN40-1200,0),400)/25+1/120)/24</f>
        <v>1.7660572882999357</v>
      </c>
      <c r="AN45" s="40" t="s">
        <v>3</v>
      </c>
      <c r="AO45" s="42">
        <f>$D$4+(MIN(km!AN40,60)/20+MIN(MAX(km!AN40-60,0),540)/15+MIN(MAX(km!AN40-600,0),400)/11.428+MIN(MAX(km!AN40-1000,0),200)/13.333+MIN(MAX(km!AN40-1200,0),200)/11+1/120)/24</f>
        <v>3.901950919440691</v>
      </c>
      <c r="AP45" s="39">
        <f>$B$4+(MIN(km!AQ40,200)/34+MIN(MAX(km!AQ40-200,0),200)/32+MIN(MAX(km!AQ40-400,0),200)/30+MIN(MAX(km!AQ40-600,0),400)/28+MIN(MAX(km!AQ40-1000,0),200)/26+MIN(MAX(km!AQ40-1200,0),400)/25+1/120)/24</f>
        <v>1.9327239549666022</v>
      </c>
      <c r="AQ45" s="40" t="s">
        <v>3</v>
      </c>
      <c r="AR45" s="42">
        <f>$D$4+(MIN(km!AQ40,60)/20+MIN(MAX(km!AQ40-60,0),540)/15+MIN(MAX(km!AQ40-600,0),400)/11.428+MIN(MAX(km!AQ40-1000,0),200)/13.333+MIN(MAX(km!AQ40-1200,0),200)/11+1/120)/24</f>
        <v>4.28073879822857</v>
      </c>
      <c r="AS45" s="39">
        <f>$B$4+(MIN(km!AT40,200)/34+MIN(MAX(km!AT40-200,0),200)/32+MIN(MAX(km!AT40-400,0),200)/30+MIN(MAX(km!AT40-600,0),400)/28+MIN(MAX(km!AT40-1000,0),200)/26+MIN(MAX(km!AT40-1200,0),400)/25+1/120)/24</f>
        <v>2.099390621633269</v>
      </c>
      <c r="AT45" s="40" t="s">
        <v>3</v>
      </c>
      <c r="AU45" s="42">
        <f>$D$4+(MIN(km!AT40,60)/20+MIN(MAX(km!AT40-60,0),540)/15+MIN(MAX(km!AT40-600,0),400)/11.428+MIN(MAX(km!AT40-1000,0),200)/13.333+MIN(MAX(km!AT40-1200,0),200)/11+MIN(MAX(km!AT40-1400,0),200)/10+1/120)/24</f>
        <v>4.674678192167964</v>
      </c>
      <c r="AV45" s="39">
        <f>$B$4+(MIN(km!AW40,200)/34+MIN(MAX(km!AW40-200,0),200)/32+MIN(MAX(km!AW40-400,0),200)/30+MIN(MAX(km!AW40-600,0),400)/28+MIN(MAX(km!AW40-1000,0),200)/26+MIN(MAX(km!AW40-1200,0),800)/25+1/120)/24</f>
        <v>2.2660572882999355</v>
      </c>
      <c r="AW45" s="40" t="s">
        <v>3</v>
      </c>
      <c r="AX45" s="42">
        <f>$D$4+(MIN(km!AW40,60)/20+MIN(MAX(km!AW40-60,0),540)/15+MIN(MAX(km!AW40-600,0),400)/11.428+MIN(MAX(km!AW40-1000,0),200)/13.333+MIN(MAX(km!AW40-1200,0),200)/11+MIN(MAX(km!AW40-1400,0),400)/10+1/120)/24</f>
        <v>5.091344858834631</v>
      </c>
      <c r="AY45" s="39">
        <f>$B$4+(MIN(km!AZ40,200)/34+MIN(MAX(km!AZ40-200,0),200)/32+MIN(MAX(km!AZ40-400,0),200)/30+MIN(MAX(km!AZ40-600,0),400)/28+MIN(MAX(km!AZ40-1000,0),200)/26+MIN(MAX(km!AZ40-1200,0),800)/25+1/120)/24</f>
        <v>2.4327239549666024</v>
      </c>
      <c r="AZ45" s="40" t="s">
        <v>3</v>
      </c>
      <c r="BA45" s="42">
        <f>$D$4+(MIN(km!AZ40,60)/20+MIN(MAX(km!AZ40-60,0),540)/15+MIN(MAX(km!AZ40-600,0),400)/11.428+MIN(MAX(km!AZ40-1000,0),200)/13.333+MIN(MAX(km!AZ40-1200,0),200)/11+MIN(MAX(km!AZ40-1400,0),400)/10+1/120)/24</f>
        <v>5.508011525501297</v>
      </c>
      <c r="BB45" s="39">
        <f>$B$4+(MIN(km!BC40,200)/34+MIN(MAX(km!BC40-200,0),200)/32+MIN(MAX(km!BC40-400,0),200)/30+MIN(MAX(km!BC40-600,0),400)/28+MIN(MAX(km!BC40-1000,0),200)/26+MIN(MAX(km!BC40-1200,0),800)/25+1/120)/24</f>
        <v>2.599390621633269</v>
      </c>
      <c r="BC45" s="40" t="s">
        <v>3</v>
      </c>
      <c r="BD45" s="42">
        <f>$D$4+(MIN(km!BC40,60)/20+MIN(MAX(km!BC40-60,0),540)/15+MIN(MAX(km!BC40-600,0),400)/11.428+MIN(MAX(km!BC40-1000,0),200)/13.333+MIN(MAX(km!BC40-1200,0),200)/11+MIN(MAX(km!BC40-1400,0),400)/10+1/120)/24</f>
        <v>5.924678192167963</v>
      </c>
      <c r="BE45" s="39">
        <f>$B$4+(MIN(km!BF40,200)/34+MIN(MAX(km!BF40-200,0),200)/32+MIN(MAX(km!BF40-400,0),200)/30+MIN(MAX(km!BF40-600,0),400)/28+MIN(MAX(km!BF40-1000,0),200)/26+MIN(MAX(km!BF40-1200,0),600)/25+MIN(MAX(km!BF40-1800,0),200)/24+1/120)/24</f>
        <v>2.7688350660777137</v>
      </c>
      <c r="BF45" s="40" t="s">
        <v>3</v>
      </c>
      <c r="BG45" s="42">
        <f>$D$4+(MIN(km!BF40,60)/20+MIN(MAX(km!BF40-60,0),540)/15+MIN(MAX(km!BF40-600,0),400)/11.428+MIN(MAX(km!BF40-1000,0),200)/13.333+MIN(MAX(km!BF40-1200,0),200)/11+MIN(MAX(km!BF40-1400,0),400)/10+MIN(MAX(km!BF40-1800,0),200)/9+1/120)/24</f>
        <v>6.359863377353149</v>
      </c>
      <c r="BH45" s="39">
        <f>$B$4+(MIN(km!BI40,200)/34+MIN(MAX(km!BI40-200,0),200)/32+MIN(MAX(km!BI40-400,0),200)/30+MIN(MAX(km!BI40-600,0),400)/28+MIN(MAX(km!BI40-1000,0),200)/26+MIN(MAX(km!BI40-1200,0),600)/25+MIN(MAX(km!BI40-1800,0),200)/24+1/120)/24</f>
        <v>2.9424461771888244</v>
      </c>
      <c r="BI45" s="40" t="s">
        <v>3</v>
      </c>
      <c r="BJ45" s="42">
        <f>$D$4+(MIN(km!BI40,60)/20+MIN(MAX(km!BI40-60,0),540)/15+MIN(MAX(km!BI40-600,0),400)/11.428+MIN(MAX(km!BI40-1000,0),200)/13.333+MIN(MAX(km!BI40-1200,0),200)/11+MIN(MAX(km!BI40-1400,0),400)/10+MIN(MAX(km!BI40-1800,0),200)/9+1/120)/24</f>
        <v>6.822826340316111</v>
      </c>
      <c r="BK45" s="38" t="s">
        <v>45</v>
      </c>
    </row>
    <row r="46" spans="1:63" ht="12.75">
      <c r="A46" s="25" t="s">
        <v>46</v>
      </c>
      <c r="B46" s="26">
        <f>$B$4+(MIN(km!C41,200)/34+MIN(MAX(km!C41-200,0),200)/32+MIN(MAX(km!C41-400,0),200)/30+MIN(MAX(km!C41-600,0),400)/28+1/120)/24</f>
        <v>0.0505923202614379</v>
      </c>
      <c r="C46" s="27" t="s">
        <v>3</v>
      </c>
      <c r="D46" s="28">
        <f>$D$4+(MIN(km!C41,60)/20+MIN(MAX(km!C41-60,0),540)/15+MIN(MAX(km!C41-600,0),400)/11.428+1/120)/24</f>
        <v>0.12743055555555555</v>
      </c>
      <c r="E46" s="26">
        <f>$B$4+(MIN(km!F41,200)/34+MIN(MAX(km!F41-200,0),200)/32+MIN(MAX(km!F41-400,0),200)/30+MIN(MAX(km!F41-600,0),400)/28+1/120)/24</f>
        <v>0.17314133986928107</v>
      </c>
      <c r="F46" s="27" t="s">
        <v>3</v>
      </c>
      <c r="G46" s="30">
        <f>$D$4+(MIN(km!F41,60)/20+MIN(MAX(km!F41-60,0),540)/15+MIN(MAX(km!F41-600,0),400)/11.428+1/120)/24</f>
        <v>0.3920138888888889</v>
      </c>
      <c r="H46" s="26">
        <f>$B$4+(MIN(km!I41,200)/34+MIN(MAX(km!I41-200,0),200)/32+MIN(MAX(km!I41-400,0),200)/30+MIN(MAX(km!I41-600,0),400)/28+1/120)/24</f>
        <v>0.2988306781045752</v>
      </c>
      <c r="I46" s="27" t="s">
        <v>3</v>
      </c>
      <c r="J46" s="30">
        <f>$D$4+(MIN(km!I41,60)/20+MIN(MAX(km!I41-60,0),540)/15+MIN(MAX(km!I41-600,0),400)/11.428+1/120)/24</f>
        <v>0.6697916666666666</v>
      </c>
      <c r="K46" s="26">
        <f>$B$4+(MIN(km!L41,200)/34+MIN(MAX(km!L41-200,0),200)/32+MIN(MAX(km!L41-400,0),200)/30+MIN(MAX(km!L41-600,0),400)/28+1/120)/24</f>
        <v>0.4290390114379085</v>
      </c>
      <c r="L46" s="27" t="s">
        <v>3</v>
      </c>
      <c r="M46" s="30">
        <f>$D$4+(MIN(km!L41,60)/20+MIN(MAX(km!L41-60,0),540)/15+MIN(MAX(km!L41-600,0),400)/11.428+1/120)/24</f>
        <v>0.9475694444444445</v>
      </c>
      <c r="N46" s="31">
        <f>$B$4+(MIN(km!O41,200)/34+MIN(MAX(km!O41-200,0),200)/32+MIN(MAX(km!O41-400,0),200)/30+MIN(MAX(km!O41-600,0),400)/28+1/120)/24</f>
        <v>0.5628063725490197</v>
      </c>
      <c r="O46" s="27" t="s">
        <v>3</v>
      </c>
      <c r="P46" s="30">
        <f>$D$4+(MIN(km!O41,60)/20+MIN(MAX(km!O41-60,0),540)/15+MIN(MAX(km!O41-600,0),400)/11.428+1/120)/24</f>
        <v>1.2253472222222221</v>
      </c>
      <c r="Q46" s="26">
        <f>$B$4+(MIN(km!R41,200)/34+MIN(MAX(km!R41-200,0),200)/32+MIN(MAX(km!R41-400,0),200)/30+MIN(MAX(km!R41-600,0),400)/28+1/120)/24</f>
        <v>0.7016952614379085</v>
      </c>
      <c r="R46" s="27" t="s">
        <v>3</v>
      </c>
      <c r="S46" s="30">
        <f>$D$4+(MIN(km!R41,60)/20+MIN(MAX(km!R41-60,0),540)/15+MIN(MAX(km!R41-600,0),400)/11.428+1/120)/24</f>
        <v>1.5031250000000003</v>
      </c>
      <c r="T46" s="26">
        <f>$B$4+(MIN(km!U41,200)/34+MIN(MAX(km!U41-200,0),200)/32+MIN(MAX(km!U41-400,0),200)/30+MIN(MAX(km!U41-600,0),400)/28+1/120)/24</f>
        <v>0.8446516106442578</v>
      </c>
      <c r="U46" s="27" t="s">
        <v>3</v>
      </c>
      <c r="V46" s="30">
        <f>$D$4+(MIN(km!U41,60)/20+MIN(MAX(km!U41-60,0),540)/15+MIN(MAX(km!U41-600,0),400)/11.428+1/120)/24</f>
        <v>1.8165005298876054</v>
      </c>
      <c r="W46" s="26">
        <f>$B$4+(MIN(km!X41,200)/34+MIN(MAX(km!X41-200,0),200)/32+MIN(MAX(km!X41-400,0),200)/30+MIN(MAX(km!X41-600,0),400)/28+1/120)/24</f>
        <v>0.9934611344537815</v>
      </c>
      <c r="X46" s="27" t="s">
        <v>3</v>
      </c>
      <c r="Y46" s="30">
        <f>$D$4+(MIN(km!X41,60)/20+MIN(MAX(km!X41-60,0),540)/15+MIN(MAX(km!X41-600,0),400)/11.428+1/120)/24</f>
        <v>2.181102093299109</v>
      </c>
      <c r="Z46" s="26">
        <f>$B$4+(MIN(km!AA41,200)/34+MIN(MAX(km!AA41-200,0),200)/32+MIN(MAX(km!AA41-400,0),200)/30+MIN(MAX(km!AA41-600,0),400)/28+1/120)/24</f>
        <v>1.1422706582633053</v>
      </c>
      <c r="AA46" s="27" t="s">
        <v>3</v>
      </c>
      <c r="AB46" s="30">
        <f>$D$4+(MIN(km!AA41,60)/20+MIN(MAX(km!AA41-60,0),540)/15+MIN(MAX(km!AA41-600,0),400)/11.428+1/120)/24</f>
        <v>2.545703656710613</v>
      </c>
      <c r="AC46" s="26">
        <f>$B$4+(MIN(km!AD41,200)/34+MIN(MAX(km!AD41-200,0),200)/32+MIN(MAX(km!AD41-400,0),200)/30+MIN(MAX(km!AD41-600,0),400)/28+1/120)/24</f>
        <v>1.291080182072829</v>
      </c>
      <c r="AD46" s="27" t="s">
        <v>3</v>
      </c>
      <c r="AE46" s="30">
        <f>$D$4+(MIN(km!AD41,60)/20+MIN(MAX(km!AD41-60,0),540)/15+MIN(MAX(km!AD41-600,0),400)/11.428+1/120)/24</f>
        <v>2.910305220122117</v>
      </c>
      <c r="AF46" s="25" t="s">
        <v>46</v>
      </c>
      <c r="AG46" s="26">
        <f>$B$4+(MIN(km!AH41,200)/34+MIN(MAX(km!AH41-200,0),200)/32+MIN(MAX(km!AH41-400,0),200)/30+MIN(MAX(km!AH41-600,0),400)/28+MIN(MAX(km!AH41-1000,0),200)/26+1/120)/24</f>
        <v>1.4445829293255767</v>
      </c>
      <c r="AH46" s="27" t="s">
        <v>3</v>
      </c>
      <c r="AI46" s="30">
        <f>$D$4+(MIN(km!AH41,60)/20+MIN(MAX(km!AH41-60,0),540)/15+MIN(MAX(km!AH41-600,0),400)/11.428+MIN(MAX(km!AH41-1000,0),200)/13.333+1/120)/24</f>
        <v>3.253548345739985</v>
      </c>
      <c r="AJ46" s="26">
        <f>$B$4+(MIN(km!AK41,200)/34+MIN(MAX(km!AK41-200,0),200)/32+MIN(MAX(km!AK41-400,0),200)/30+MIN(MAX(km!AK41-600,0),400)/28+MIN(MAX(km!AK41-1000,0),200)/26+1/120)/24</f>
        <v>1.6048393395819867</v>
      </c>
      <c r="AK46" s="27" t="s">
        <v>3</v>
      </c>
      <c r="AL46" s="30">
        <f>$D$4+(MIN(km!AK41,60)/20+MIN(MAX(km!AK41-60,0),540)/15+MIN(MAX(km!AK41-600,0),400)/11.428+MIN(MAX(km!AK41-1000,0),200)/13.333+1/120)/24</f>
        <v>3.5660561584353023</v>
      </c>
      <c r="AM46" s="26">
        <f>$B$4+(MIN(km!AN41,200)/34+MIN(MAX(km!AN41-200,0),200)/32+MIN(MAX(km!AN41-400,0),200)/30+MIN(MAX(km!AN41-600,0),400)/28+MIN(MAX(km!AN41-1000,0),200)/26+MIN(MAX(km!AN41-1200,0),400)/25+1/120)/24</f>
        <v>1.7677239549666022</v>
      </c>
      <c r="AN46" s="27" t="s">
        <v>3</v>
      </c>
      <c r="AO46" s="30">
        <f>$D$4+(MIN(km!AN41,60)/20+MIN(MAX(km!AN41-60,0),540)/15+MIN(MAX(km!AN41-600,0),400)/11.428+MIN(MAX(km!AN41-1000,0),200)/13.333+MIN(MAX(km!AN41-1200,0),200)/11+1/120)/24</f>
        <v>3.90573879822857</v>
      </c>
      <c r="AP46" s="26">
        <f>$B$4+(MIN(km!AQ41,200)/34+MIN(MAX(km!AQ41-200,0),200)/32+MIN(MAX(km!AQ41-400,0),200)/30+MIN(MAX(km!AQ41-600,0),400)/28+MIN(MAX(km!AQ41-1000,0),200)/26+MIN(MAX(km!AQ41-1200,0),400)/25+1/120)/24</f>
        <v>1.934390621633269</v>
      </c>
      <c r="AQ46" s="27" t="s">
        <v>3</v>
      </c>
      <c r="AR46" s="30">
        <f>$D$4+(MIN(km!AQ41,60)/20+MIN(MAX(km!AQ41-60,0),540)/15+MIN(MAX(km!AQ41-600,0),400)/11.428+MIN(MAX(km!AQ41-1000,0),200)/13.333+MIN(MAX(km!AQ41-1200,0),200)/11+1/120)/24</f>
        <v>4.284526677016449</v>
      </c>
      <c r="AS46" s="26">
        <f>$B$4+(MIN(km!AT41,200)/34+MIN(MAX(km!AT41-200,0),200)/32+MIN(MAX(km!AT41-400,0),200)/30+MIN(MAX(km!AT41-600,0),400)/28+MIN(MAX(km!AT41-1000,0),200)/26+MIN(MAX(km!AT41-1200,0),400)/25+1/120)/24</f>
        <v>2.1010572882999354</v>
      </c>
      <c r="AT46" s="27" t="s">
        <v>3</v>
      </c>
      <c r="AU46" s="30">
        <f>$D$4+(MIN(km!AT41,60)/20+MIN(MAX(km!AT41-60,0),540)/15+MIN(MAX(km!AT41-600,0),400)/11.428+MIN(MAX(km!AT41-1000,0),200)/13.333+MIN(MAX(km!AT41-1200,0),200)/11+MIN(MAX(km!AT41-1400,0),200)/10+1/120)/24</f>
        <v>4.678844858834631</v>
      </c>
      <c r="AV46" s="26">
        <f>$B$4+(MIN(km!AW41,200)/34+MIN(MAX(km!AW41-200,0),200)/32+MIN(MAX(km!AW41-400,0),200)/30+MIN(MAX(km!AW41-600,0),400)/28+MIN(MAX(km!AW41-1000,0),200)/26+MIN(MAX(km!AW41-1200,0),800)/25+1/120)/24</f>
        <v>2.2677239549666024</v>
      </c>
      <c r="AW46" s="27" t="s">
        <v>3</v>
      </c>
      <c r="AX46" s="30">
        <f>$D$4+(MIN(km!AW41,60)/20+MIN(MAX(km!AW41-60,0),540)/15+MIN(MAX(km!AW41-600,0),400)/11.428+MIN(MAX(km!AW41-1000,0),200)/13.333+MIN(MAX(km!AW41-1200,0),200)/11+MIN(MAX(km!AW41-1400,0),400)/10+1/120)/24</f>
        <v>5.095511525501298</v>
      </c>
      <c r="AY46" s="26">
        <f>$B$4+(MIN(km!AZ41,200)/34+MIN(MAX(km!AZ41-200,0),200)/32+MIN(MAX(km!AZ41-400,0),200)/30+MIN(MAX(km!AZ41-600,0),400)/28+MIN(MAX(km!AZ41-1000,0),200)/26+MIN(MAX(km!AZ41-1200,0),800)/25+1/120)/24</f>
        <v>2.434390621633269</v>
      </c>
      <c r="AZ46" s="27" t="s">
        <v>3</v>
      </c>
      <c r="BA46" s="30">
        <f>$D$4+(MIN(km!AZ41,60)/20+MIN(MAX(km!AZ41-60,0),540)/15+MIN(MAX(km!AZ41-600,0),400)/11.428+MIN(MAX(km!AZ41-1000,0),200)/13.333+MIN(MAX(km!AZ41-1200,0),200)/11+MIN(MAX(km!AZ41-1400,0),400)/10+1/120)/24</f>
        <v>5.512178192167964</v>
      </c>
      <c r="BB46" s="26">
        <f>$B$4+(MIN(km!BC41,200)/34+MIN(MAX(km!BC41-200,0),200)/32+MIN(MAX(km!BC41-400,0),200)/30+MIN(MAX(km!BC41-600,0),400)/28+MIN(MAX(km!BC41-1000,0),200)/26+MIN(MAX(km!BC41-1200,0),800)/25+1/120)/24</f>
        <v>2.6010572882999354</v>
      </c>
      <c r="BC46" s="27" t="s">
        <v>3</v>
      </c>
      <c r="BD46" s="30">
        <f>$D$4+(MIN(km!BC41,60)/20+MIN(MAX(km!BC41-60,0),540)/15+MIN(MAX(km!BC41-600,0),400)/11.428+MIN(MAX(km!BC41-1000,0),200)/13.333+MIN(MAX(km!BC41-1200,0),200)/11+MIN(MAX(km!BC41-1400,0),400)/10+1/120)/24</f>
        <v>5.92884485883463</v>
      </c>
      <c r="BE46" s="26">
        <f>$B$4+(MIN(km!BF41,200)/34+MIN(MAX(km!BF41-200,0),200)/32+MIN(MAX(km!BF41-400,0),200)/30+MIN(MAX(km!BF41-600,0),400)/28+MIN(MAX(km!BF41-1000,0),200)/26+MIN(MAX(km!BF41-1200,0),600)/25+MIN(MAX(km!BF41-1800,0),200)/24+1/120)/24</f>
        <v>2.7705711771888244</v>
      </c>
      <c r="BF46" s="27" t="s">
        <v>3</v>
      </c>
      <c r="BG46" s="30">
        <f>$D$4+(MIN(km!BF41,60)/20+MIN(MAX(km!BF41-60,0),540)/15+MIN(MAX(km!BF41-600,0),400)/11.428+MIN(MAX(km!BF41-1000,0),200)/13.333+MIN(MAX(km!BF41-1200,0),200)/11+MIN(MAX(km!BF41-1400,0),400)/10+MIN(MAX(km!BF41-1800,0),200)/9+1/120)/24</f>
        <v>6.364493006982778</v>
      </c>
      <c r="BH46" s="26">
        <f>$B$4+(MIN(km!BI41,200)/34+MIN(MAX(km!BI41-200,0),200)/32+MIN(MAX(km!BI41-400,0),200)/30+MIN(MAX(km!BI41-600,0),400)/28+MIN(MAX(km!BI41-1000,0),200)/26+MIN(MAX(km!BI41-1200,0),600)/25+MIN(MAX(km!BI41-1800,0),200)/24+1/120)/24</f>
        <v>2.944182288299936</v>
      </c>
      <c r="BI46" s="27" t="s">
        <v>3</v>
      </c>
      <c r="BJ46" s="30">
        <f>$D$4+(MIN(km!BI41,60)/20+MIN(MAX(km!BI41-60,0),540)/15+MIN(MAX(km!BI41-600,0),400)/11.428+MIN(MAX(km!BI41-1000,0),200)/13.333+MIN(MAX(km!BI41-1200,0),200)/11+MIN(MAX(km!BI41-1400,0),400)/10+MIN(MAX(km!BI41-1800,0),200)/9+1/120)/24</f>
        <v>6.827455969945741</v>
      </c>
      <c r="BK46" s="25" t="s">
        <v>46</v>
      </c>
    </row>
    <row r="47" spans="1:63" ht="12.75">
      <c r="A47" s="25" t="s">
        <v>47</v>
      </c>
      <c r="B47" s="26">
        <f>$B$4+(MIN(km!C42,200)/34+MIN(MAX(km!C42-200,0),200)/32+MIN(MAX(km!C42-400,0),200)/30+MIN(MAX(km!C42-600,0),400)/28+1/120)/24</f>
        <v>0.05181781045751634</v>
      </c>
      <c r="C47" s="27" t="s">
        <v>3</v>
      </c>
      <c r="D47" s="28">
        <f>$D$4+(MIN(km!C42,60)/20+MIN(MAX(km!C42-60,0),540)/15+MIN(MAX(km!C42-600,0),400)/11.428+1/120)/24</f>
        <v>0.1295138888888889</v>
      </c>
      <c r="E47" s="26">
        <f>$B$4+(MIN(km!F42,200)/34+MIN(MAX(km!F42-200,0),200)/32+MIN(MAX(km!F42-400,0),200)/30+MIN(MAX(km!F42-600,0),400)/28+1/120)/24</f>
        <v>0.1743668300653595</v>
      </c>
      <c r="F47" s="27" t="s">
        <v>3</v>
      </c>
      <c r="G47" s="30">
        <f>$D$4+(MIN(km!F42,60)/20+MIN(MAX(km!F42-60,0),540)/15+MIN(MAX(km!F42-600,0),400)/11.428+1/120)/24</f>
        <v>0.39479166666666665</v>
      </c>
      <c r="H47" s="26">
        <f>$B$4+(MIN(km!I42,200)/34+MIN(MAX(km!I42-200,0),200)/32+MIN(MAX(km!I42-400,0),200)/30+MIN(MAX(km!I42-600,0),400)/28+1/120)/24</f>
        <v>0.3001327614379085</v>
      </c>
      <c r="I47" s="27" t="s">
        <v>3</v>
      </c>
      <c r="J47" s="30">
        <f>$D$4+(MIN(km!I42,60)/20+MIN(MAX(km!I42-60,0),540)/15+MIN(MAX(km!I42-600,0),400)/11.428+1/120)/24</f>
        <v>0.6725694444444443</v>
      </c>
      <c r="K47" s="26">
        <f>$B$4+(MIN(km!L42,200)/34+MIN(MAX(km!L42-200,0),200)/32+MIN(MAX(km!L42-400,0),200)/30+MIN(MAX(km!L42-600,0),400)/28+1/120)/24</f>
        <v>0.4303410947712418</v>
      </c>
      <c r="L47" s="27" t="s">
        <v>3</v>
      </c>
      <c r="M47" s="30">
        <f>$D$4+(MIN(km!L42,60)/20+MIN(MAX(km!L42-60,0),540)/15+MIN(MAX(km!L42-600,0),400)/11.428+1/120)/24</f>
        <v>0.9503472222222222</v>
      </c>
      <c r="N47" s="31">
        <f>$B$4+(MIN(km!O42,200)/34+MIN(MAX(km!O42-200,0),200)/32+MIN(MAX(km!O42-400,0),200)/30+MIN(MAX(km!O42-600,0),400)/28+1/120)/24</f>
        <v>0.5641952614379085</v>
      </c>
      <c r="O47" s="27" t="s">
        <v>3</v>
      </c>
      <c r="P47" s="30">
        <f>$D$4+(MIN(km!O42,60)/20+MIN(MAX(km!O42-60,0),540)/15+MIN(MAX(km!O42-600,0),400)/11.428+1/120)/24</f>
        <v>1.228125</v>
      </c>
      <c r="Q47" s="26">
        <f>$B$4+(MIN(km!R42,200)/34+MIN(MAX(km!R42-200,0),200)/32+MIN(MAX(km!R42-400,0),200)/30+MIN(MAX(km!R42-600,0),400)/28+1/120)/24</f>
        <v>0.7030841503267974</v>
      </c>
      <c r="R47" s="27" t="s">
        <v>3</v>
      </c>
      <c r="S47" s="30">
        <f>$D$4+(MIN(km!R42,60)/20+MIN(MAX(km!R42-60,0),540)/15+MIN(MAX(km!R42-600,0),400)/11.428+1/120)/24</f>
        <v>1.5059027777777778</v>
      </c>
      <c r="T47" s="26">
        <f>$B$4+(MIN(km!U42,200)/34+MIN(MAX(km!U42-200,0),200)/32+MIN(MAX(km!U42-400,0),200)/30+MIN(MAX(km!U42-600,0),400)/28+1/120)/24</f>
        <v>0.846139705882353</v>
      </c>
      <c r="U47" s="27" t="s">
        <v>3</v>
      </c>
      <c r="V47" s="30">
        <f>$D$4+(MIN(km!U42,60)/20+MIN(MAX(km!U42-60,0),540)/15+MIN(MAX(km!U42-600,0),400)/11.428+1/120)/24</f>
        <v>1.8201465455217205</v>
      </c>
      <c r="W47" s="26">
        <f>$B$4+(MIN(km!X42,200)/34+MIN(MAX(km!X42-200,0),200)/32+MIN(MAX(km!X42-400,0),200)/30+MIN(MAX(km!X42-600,0),400)/28+1/120)/24</f>
        <v>0.9949492296918768</v>
      </c>
      <c r="X47" s="27" t="s">
        <v>3</v>
      </c>
      <c r="Y47" s="30">
        <f>$D$4+(MIN(km!X42,60)/20+MIN(MAX(km!X42-60,0),540)/15+MIN(MAX(km!X42-600,0),400)/11.428+1/120)/24</f>
        <v>2.184748108933224</v>
      </c>
      <c r="Z47" s="26">
        <f>$B$4+(MIN(km!AA42,200)/34+MIN(MAX(km!AA42-200,0),200)/32+MIN(MAX(km!AA42-400,0),200)/30+MIN(MAX(km!AA42-600,0),400)/28+1/120)/24</f>
        <v>1.1437587535014007</v>
      </c>
      <c r="AA47" s="27" t="s">
        <v>3</v>
      </c>
      <c r="AB47" s="30">
        <f>$D$4+(MIN(km!AA42,60)/20+MIN(MAX(km!AA42-60,0),540)/15+MIN(MAX(km!AA42-600,0),400)/11.428+1/120)/24</f>
        <v>2.549349672344728</v>
      </c>
      <c r="AC47" s="26">
        <f>$B$4+(MIN(km!AD42,200)/34+MIN(MAX(km!AD42-200,0),200)/32+MIN(MAX(km!AD42-400,0),200)/30+MIN(MAX(km!AD42-600,0),400)/28+1/120)/24</f>
        <v>1.2925682773109244</v>
      </c>
      <c r="AD47" s="27" t="s">
        <v>3</v>
      </c>
      <c r="AE47" s="30">
        <f>$D$4+(MIN(km!AD42,60)/20+MIN(MAX(km!AD42-60,0),540)/15+MIN(MAX(km!AD42-600,0),400)/11.428+1/120)/24</f>
        <v>2.9139512357562323</v>
      </c>
      <c r="AF47" s="25" t="s">
        <v>47</v>
      </c>
      <c r="AG47" s="26">
        <f>$B$4+(MIN(km!AH42,200)/34+MIN(MAX(km!AH42-200,0),200)/32+MIN(MAX(km!AH42-400,0),200)/30+MIN(MAX(km!AH42-600,0),400)/28+MIN(MAX(km!AH42-1000,0),200)/26+1/120)/24</f>
        <v>1.4461854934281406</v>
      </c>
      <c r="AH47" s="27" t="s">
        <v>3</v>
      </c>
      <c r="AI47" s="30">
        <f>$D$4+(MIN(km!AH42,60)/20+MIN(MAX(km!AH42-60,0),540)/15+MIN(MAX(km!AH42-600,0),400)/11.428+MIN(MAX(km!AH42-1000,0),200)/13.333+1/120)/24</f>
        <v>3.256673423866938</v>
      </c>
      <c r="AJ47" s="26">
        <f>$B$4+(MIN(km!AK42,200)/34+MIN(MAX(km!AK42-200,0),200)/32+MIN(MAX(km!AK42-400,0),200)/30+MIN(MAX(km!AK42-600,0),400)/28+MIN(MAX(km!AK42-1000,0),200)/26+1/120)/24</f>
        <v>1.6064419036845508</v>
      </c>
      <c r="AK47" s="27" t="s">
        <v>3</v>
      </c>
      <c r="AL47" s="30">
        <f>$D$4+(MIN(km!AK42,60)/20+MIN(MAX(km!AK42-60,0),540)/15+MIN(MAX(km!AK42-600,0),400)/11.428+MIN(MAX(km!AK42-1000,0),200)/13.333+1/120)/24</f>
        <v>3.569181236562255</v>
      </c>
      <c r="AM47" s="26">
        <f>$B$4+(MIN(km!AN42,200)/34+MIN(MAX(km!AN42-200,0),200)/32+MIN(MAX(km!AN42-400,0),200)/30+MIN(MAX(km!AN42-600,0),400)/28+MIN(MAX(km!AN42-1000,0),200)/26+MIN(MAX(km!AN42-1200,0),400)/25+1/120)/24</f>
        <v>1.7693906216332689</v>
      </c>
      <c r="AN47" s="27" t="s">
        <v>3</v>
      </c>
      <c r="AO47" s="30">
        <f>$D$4+(MIN(km!AN42,60)/20+MIN(MAX(km!AN42-60,0),540)/15+MIN(MAX(km!AN42-600,0),400)/11.428+MIN(MAX(km!AN42-1000,0),200)/13.333+MIN(MAX(km!AN42-1200,0),200)/11+1/120)/24</f>
        <v>3.9095266770164483</v>
      </c>
      <c r="AP47" s="26">
        <f>$B$4+(MIN(km!AQ42,200)/34+MIN(MAX(km!AQ42-200,0),200)/32+MIN(MAX(km!AQ42-400,0),200)/30+MIN(MAX(km!AQ42-600,0),400)/28+MIN(MAX(km!AQ42-1000,0),200)/26+MIN(MAX(km!AQ42-1200,0),400)/25+1/120)/24</f>
        <v>1.9360572882999356</v>
      </c>
      <c r="AQ47" s="27" t="s">
        <v>3</v>
      </c>
      <c r="AR47" s="30">
        <f>$D$4+(MIN(km!AQ42,60)/20+MIN(MAX(km!AQ42-60,0),540)/15+MIN(MAX(km!AQ42-600,0),400)/11.428+MIN(MAX(km!AQ42-1000,0),200)/13.333+MIN(MAX(km!AQ42-1200,0),200)/11+1/120)/24</f>
        <v>4.288314555804328</v>
      </c>
      <c r="AS47" s="26">
        <f>$B$4+(MIN(km!AT42,200)/34+MIN(MAX(km!AT42-200,0),200)/32+MIN(MAX(km!AT42-400,0),200)/30+MIN(MAX(km!AT42-600,0),400)/28+MIN(MAX(km!AT42-1000,0),200)/26+MIN(MAX(km!AT42-1200,0),400)/25+1/120)/24</f>
        <v>2.1027239549666024</v>
      </c>
      <c r="AT47" s="27" t="s">
        <v>3</v>
      </c>
      <c r="AU47" s="30">
        <f>$D$4+(MIN(km!AT42,60)/20+MIN(MAX(km!AT42-60,0),540)/15+MIN(MAX(km!AT42-600,0),400)/11.428+MIN(MAX(km!AT42-1000,0),200)/13.333+MIN(MAX(km!AT42-1200,0),200)/11+MIN(MAX(km!AT42-1400,0),200)/10+1/120)/24</f>
        <v>4.683011525501298</v>
      </c>
      <c r="AV47" s="26">
        <f>$B$4+(MIN(km!AW42,200)/34+MIN(MAX(km!AW42-200,0),200)/32+MIN(MAX(km!AW42-400,0),200)/30+MIN(MAX(km!AW42-600,0),400)/28+MIN(MAX(km!AW42-1000,0),200)/26+MIN(MAX(km!AW42-1200,0),800)/25+1/120)/24</f>
        <v>2.269390621633269</v>
      </c>
      <c r="AW47" s="27" t="s">
        <v>3</v>
      </c>
      <c r="AX47" s="30">
        <f>$D$4+(MIN(km!AW42,60)/20+MIN(MAX(km!AW42-60,0),540)/15+MIN(MAX(km!AW42-600,0),400)/11.428+MIN(MAX(km!AW42-1000,0),200)/13.333+MIN(MAX(km!AW42-1200,0),200)/11+MIN(MAX(km!AW42-1400,0),400)/10+1/120)/24</f>
        <v>5.099678192167964</v>
      </c>
      <c r="AY47" s="26">
        <f>$B$4+(MIN(km!AZ42,200)/34+MIN(MAX(km!AZ42-200,0),200)/32+MIN(MAX(km!AZ42-400,0),200)/30+MIN(MAX(km!AZ42-600,0),400)/28+MIN(MAX(km!AZ42-1000,0),200)/26+MIN(MAX(km!AZ42-1200,0),800)/25+1/120)/24</f>
        <v>2.4360572882999354</v>
      </c>
      <c r="AZ47" s="27" t="s">
        <v>3</v>
      </c>
      <c r="BA47" s="30">
        <f>$D$4+(MIN(km!AZ42,60)/20+MIN(MAX(km!AZ42-60,0),540)/15+MIN(MAX(km!AZ42-600,0),400)/11.428+MIN(MAX(km!AZ42-1000,0),200)/13.333+MIN(MAX(km!AZ42-1200,0),200)/11+MIN(MAX(km!AZ42-1400,0),400)/10+1/120)/24</f>
        <v>5.51634485883463</v>
      </c>
      <c r="BB47" s="26">
        <f>$B$4+(MIN(km!BC42,200)/34+MIN(MAX(km!BC42-200,0),200)/32+MIN(MAX(km!BC42-400,0),200)/30+MIN(MAX(km!BC42-600,0),400)/28+MIN(MAX(km!BC42-1000,0),200)/26+MIN(MAX(km!BC42-1200,0),800)/25+1/120)/24</f>
        <v>2.6027239549666024</v>
      </c>
      <c r="BC47" s="27" t="s">
        <v>3</v>
      </c>
      <c r="BD47" s="30">
        <f>$D$4+(MIN(km!BC42,60)/20+MIN(MAX(km!BC42-60,0),540)/15+MIN(MAX(km!BC42-600,0),400)/11.428+MIN(MAX(km!BC42-1000,0),200)/13.333+MIN(MAX(km!BC42-1200,0),200)/11+MIN(MAX(km!BC42-1400,0),400)/10+1/120)/24</f>
        <v>5.933011525501298</v>
      </c>
      <c r="BE47" s="26">
        <f>$B$4+(MIN(km!BF42,200)/34+MIN(MAX(km!BF42-200,0),200)/32+MIN(MAX(km!BF42-400,0),200)/30+MIN(MAX(km!BF42-600,0),400)/28+MIN(MAX(km!BF42-1000,0),200)/26+MIN(MAX(km!BF42-1200,0),600)/25+MIN(MAX(km!BF42-1800,0),200)/24+1/120)/24</f>
        <v>2.772307288299936</v>
      </c>
      <c r="BF47" s="27" t="s">
        <v>3</v>
      </c>
      <c r="BG47" s="30">
        <f>$D$4+(MIN(km!BF42,60)/20+MIN(MAX(km!BF42-60,0),540)/15+MIN(MAX(km!BF42-600,0),400)/11.428+MIN(MAX(km!BF42-1000,0),200)/13.333+MIN(MAX(km!BF42-1200,0),200)/11+MIN(MAX(km!BF42-1400,0),400)/10+MIN(MAX(km!BF42-1800,0),200)/9+1/120)/24</f>
        <v>6.369122636612408</v>
      </c>
      <c r="BH47" s="26">
        <f>$B$4+(MIN(km!BI42,200)/34+MIN(MAX(km!BI42-200,0),200)/32+MIN(MAX(km!BI42-400,0),200)/30+MIN(MAX(km!BI42-600,0),400)/28+MIN(MAX(km!BI42-1000,0),200)/26+MIN(MAX(km!BI42-1200,0),600)/25+MIN(MAX(km!BI42-1800,0),200)/24+1/120)/24</f>
        <v>2.945918399411047</v>
      </c>
      <c r="BI47" s="27" t="s">
        <v>3</v>
      </c>
      <c r="BJ47" s="30">
        <f>$D$4+(MIN(km!BI42,60)/20+MIN(MAX(km!BI42-60,0),540)/15+MIN(MAX(km!BI42-600,0),400)/11.428+MIN(MAX(km!BI42-1000,0),200)/13.333+MIN(MAX(km!BI42-1200,0),200)/11+MIN(MAX(km!BI42-1400,0),400)/10+MIN(MAX(km!BI42-1800,0),200)/9+1/120)/24</f>
        <v>6.832085599575371</v>
      </c>
      <c r="BK47" s="25" t="s">
        <v>47</v>
      </c>
    </row>
    <row r="48" spans="1:63" ht="12.75">
      <c r="A48" s="25" t="s">
        <v>48</v>
      </c>
      <c r="B48" s="26">
        <f>$B$4+(MIN(km!C43,200)/34+MIN(MAX(km!C43-200,0),200)/32+MIN(MAX(km!C43-400,0),200)/30+MIN(MAX(km!C43-600,0),400)/28+1/120)/24</f>
        <v>0.05304330065359477</v>
      </c>
      <c r="C48" s="27" t="s">
        <v>3</v>
      </c>
      <c r="D48" s="28">
        <f>$D$4+(MIN(km!C43,60)/20+MIN(MAX(km!C43-60,0),540)/15+MIN(MAX(km!C43-600,0),400)/11.428+1/120)/24</f>
        <v>0.13159722222222223</v>
      </c>
      <c r="E48" s="26">
        <f>$B$4+(MIN(km!F43,200)/34+MIN(MAX(km!F43-200,0),200)/32+MIN(MAX(km!F43-400,0),200)/30+MIN(MAX(km!F43-600,0),400)/28+1/120)/24</f>
        <v>0.17559232026143792</v>
      </c>
      <c r="F48" s="27" t="s">
        <v>3</v>
      </c>
      <c r="G48" s="30">
        <f>$D$4+(MIN(km!F43,60)/20+MIN(MAX(km!F43-60,0),540)/15+MIN(MAX(km!F43-600,0),400)/11.428+1/120)/24</f>
        <v>0.3975694444444444</v>
      </c>
      <c r="H48" s="26">
        <f>$B$4+(MIN(km!I43,200)/34+MIN(MAX(km!I43-200,0),200)/32+MIN(MAX(km!I43-400,0),200)/30+MIN(MAX(km!I43-600,0),400)/28+1/120)/24</f>
        <v>0.3014348447712419</v>
      </c>
      <c r="I48" s="27" t="s">
        <v>3</v>
      </c>
      <c r="J48" s="30">
        <f>$D$4+(MIN(km!I43,60)/20+MIN(MAX(km!I43-60,0),540)/15+MIN(MAX(km!I43-600,0),400)/11.428+1/120)/24</f>
        <v>0.6753472222222221</v>
      </c>
      <c r="K48" s="26">
        <f>$B$4+(MIN(km!L43,200)/34+MIN(MAX(km!L43-200,0),200)/32+MIN(MAX(km!L43-400,0),200)/30+MIN(MAX(km!L43-600,0),400)/28+1/120)/24</f>
        <v>0.43164317810457514</v>
      </c>
      <c r="L48" s="27" t="s">
        <v>3</v>
      </c>
      <c r="M48" s="30">
        <f>$D$4+(MIN(km!L43,60)/20+MIN(MAX(km!L43-60,0),540)/15+MIN(MAX(km!L43-600,0),400)/11.428+1/120)/24</f>
        <v>0.953125</v>
      </c>
      <c r="N48" s="31">
        <f>$B$4+(MIN(km!O43,200)/34+MIN(MAX(km!O43-200,0),200)/32+MIN(MAX(km!O43-400,0),200)/30+MIN(MAX(km!O43-600,0),400)/28+1/120)/24</f>
        <v>0.5655841503267974</v>
      </c>
      <c r="O48" s="27" t="s">
        <v>3</v>
      </c>
      <c r="P48" s="30">
        <f>$D$4+(MIN(km!O43,60)/20+MIN(MAX(km!O43-60,0),540)/15+MIN(MAX(km!O43-600,0),400)/11.428+1/120)/24</f>
        <v>1.230902777777778</v>
      </c>
      <c r="Q48" s="26">
        <f>$B$4+(MIN(km!R43,200)/34+MIN(MAX(km!R43-200,0),200)/32+MIN(MAX(km!R43-400,0),200)/30+MIN(MAX(km!R43-600,0),400)/28+1/120)/24</f>
        <v>0.7044730392156863</v>
      </c>
      <c r="R48" s="27" t="s">
        <v>3</v>
      </c>
      <c r="S48" s="30">
        <f>$D$4+(MIN(km!R43,60)/20+MIN(MAX(km!R43-60,0),540)/15+MIN(MAX(km!R43-600,0),400)/11.428+1/120)/24</f>
        <v>1.5086805555555558</v>
      </c>
      <c r="T48" s="26">
        <f>$B$4+(MIN(km!U43,200)/34+MIN(MAX(km!U43-200,0),200)/32+MIN(MAX(km!U43-400,0),200)/30+MIN(MAX(km!U43-600,0),400)/28+1/120)/24</f>
        <v>0.8476278011204482</v>
      </c>
      <c r="U48" s="27" t="s">
        <v>3</v>
      </c>
      <c r="V48" s="30">
        <f>$D$4+(MIN(km!U43,60)/20+MIN(MAX(km!U43-60,0),540)/15+MIN(MAX(km!U43-600,0),400)/11.428+1/120)/24</f>
        <v>1.8237925611558357</v>
      </c>
      <c r="W48" s="26">
        <f>$B$4+(MIN(km!X43,200)/34+MIN(MAX(km!X43-200,0),200)/32+MIN(MAX(km!X43-400,0),200)/30+MIN(MAX(km!X43-600,0),400)/28+1/120)/24</f>
        <v>0.9964373249299721</v>
      </c>
      <c r="X48" s="27" t="s">
        <v>3</v>
      </c>
      <c r="Y48" s="30">
        <f>$D$4+(MIN(km!X43,60)/20+MIN(MAX(km!X43-60,0),540)/15+MIN(MAX(km!X43-600,0),400)/11.428+1/120)/24</f>
        <v>2.1883941245673393</v>
      </c>
      <c r="Z48" s="26">
        <f>$B$4+(MIN(km!AA43,200)/34+MIN(MAX(km!AA43-200,0),200)/32+MIN(MAX(km!AA43-400,0),200)/30+MIN(MAX(km!AA43-600,0),400)/28+1/120)/24</f>
        <v>1.1452468487394958</v>
      </c>
      <c r="AA48" s="27" t="s">
        <v>3</v>
      </c>
      <c r="AB48" s="30">
        <f>$D$4+(MIN(km!AA43,60)/20+MIN(MAX(km!AA43-60,0),540)/15+MIN(MAX(km!AA43-600,0),400)/11.428+1/120)/24</f>
        <v>2.552995687978843</v>
      </c>
      <c r="AC48" s="26">
        <f>$B$4+(MIN(km!AD43,200)/34+MIN(MAX(km!AD43-200,0),200)/32+MIN(MAX(km!AD43-400,0),200)/30+MIN(MAX(km!AD43-600,0),400)/28+1/120)/24</f>
        <v>1.2940563725490197</v>
      </c>
      <c r="AD48" s="27" t="s">
        <v>3</v>
      </c>
      <c r="AE48" s="30">
        <f>$D$4+(MIN(km!AD43,60)/20+MIN(MAX(km!AD43-60,0),540)/15+MIN(MAX(km!AD43-600,0),400)/11.428+1/120)/24</f>
        <v>2.9175972513903474</v>
      </c>
      <c r="AF48" s="25" t="s">
        <v>48</v>
      </c>
      <c r="AG48" s="26">
        <f>$B$4+(MIN(km!AH43,200)/34+MIN(MAX(km!AH43-200,0),200)/32+MIN(MAX(km!AH43-400,0),200)/30+MIN(MAX(km!AH43-600,0),400)/28+MIN(MAX(km!AH43-1000,0),200)/26+1/120)/24</f>
        <v>1.4477880575307047</v>
      </c>
      <c r="AH48" s="27" t="s">
        <v>3</v>
      </c>
      <c r="AI48" s="30">
        <f>$D$4+(MIN(km!AH43,60)/20+MIN(MAX(km!AH43-60,0),540)/15+MIN(MAX(km!AH43-600,0),400)/11.428+MIN(MAX(km!AH43-1000,0),200)/13.333+1/120)/24</f>
        <v>3.259798501993891</v>
      </c>
      <c r="AJ48" s="26">
        <f>$B$4+(MIN(km!AK43,200)/34+MIN(MAX(km!AK43-200,0),200)/32+MIN(MAX(km!AK43-400,0),200)/30+MIN(MAX(km!AK43-600,0),400)/28+MIN(MAX(km!AK43-1000,0),200)/26+1/120)/24</f>
        <v>1.608044467787115</v>
      </c>
      <c r="AK48" s="27" t="s">
        <v>3</v>
      </c>
      <c r="AL48" s="30">
        <f>$D$4+(MIN(km!AK43,60)/20+MIN(MAX(km!AK43-60,0),540)/15+MIN(MAX(km!AK43-600,0),400)/11.428+MIN(MAX(km!AK43-1000,0),200)/13.333+1/120)/24</f>
        <v>3.5723063146892082</v>
      </c>
      <c r="AM48" s="26">
        <f>$B$4+(MIN(km!AN43,200)/34+MIN(MAX(km!AN43-200,0),200)/32+MIN(MAX(km!AN43-400,0),200)/30+MIN(MAX(km!AN43-600,0),400)/28+MIN(MAX(km!AN43-1000,0),200)/26+MIN(MAX(km!AN43-1200,0),400)/25+1/120)/24</f>
        <v>1.7710572882999356</v>
      </c>
      <c r="AN48" s="27" t="s">
        <v>3</v>
      </c>
      <c r="AO48" s="30">
        <f>$D$4+(MIN(km!AN43,60)/20+MIN(MAX(km!AN43-60,0),540)/15+MIN(MAX(km!AN43-600,0),400)/11.428+MIN(MAX(km!AN43-1000,0),200)/13.333+MIN(MAX(km!AN43-1200,0),200)/11+1/120)/24</f>
        <v>3.913314555804327</v>
      </c>
      <c r="AP48" s="26">
        <f>$B$4+(MIN(km!AQ43,200)/34+MIN(MAX(km!AQ43-200,0),200)/32+MIN(MAX(km!AQ43-400,0),200)/30+MIN(MAX(km!AQ43-600,0),400)/28+MIN(MAX(km!AQ43-1000,0),200)/26+MIN(MAX(km!AQ43-1200,0),400)/25+1/120)/24</f>
        <v>1.937723954966602</v>
      </c>
      <c r="AQ48" s="27" t="s">
        <v>3</v>
      </c>
      <c r="AR48" s="30">
        <f>$D$4+(MIN(km!AQ43,60)/20+MIN(MAX(km!AQ43-60,0),540)/15+MIN(MAX(km!AQ43-600,0),400)/11.428+MIN(MAX(km!AQ43-1000,0),200)/13.333+MIN(MAX(km!AQ43-1200,0),200)/11+1/120)/24</f>
        <v>4.2921024345922065</v>
      </c>
      <c r="AS48" s="26">
        <f>$B$4+(MIN(km!AT43,200)/34+MIN(MAX(km!AT43-200,0),200)/32+MIN(MAX(km!AT43-400,0),200)/30+MIN(MAX(km!AT43-600,0),400)/28+MIN(MAX(km!AT43-1000,0),200)/26+MIN(MAX(km!AT43-1200,0),400)/25+1/120)/24</f>
        <v>2.104390621633269</v>
      </c>
      <c r="AT48" s="27" t="s">
        <v>3</v>
      </c>
      <c r="AU48" s="30">
        <f>$D$4+(MIN(km!AT43,60)/20+MIN(MAX(km!AT43-60,0),540)/15+MIN(MAX(km!AT43-600,0),400)/11.428+MIN(MAX(km!AT43-1000,0),200)/13.333+MIN(MAX(km!AT43-1200,0),200)/11+MIN(MAX(km!AT43-1400,0),200)/10+1/120)/24</f>
        <v>4.6871781921679645</v>
      </c>
      <c r="AV48" s="26">
        <f>$B$4+(MIN(km!AW43,200)/34+MIN(MAX(km!AW43-200,0),200)/32+MIN(MAX(km!AW43-400,0),200)/30+MIN(MAX(km!AW43-600,0),400)/28+MIN(MAX(km!AW43-1000,0),200)/26+MIN(MAX(km!AW43-1200,0),800)/25+1/120)/24</f>
        <v>2.2710572882999354</v>
      </c>
      <c r="AW48" s="27" t="s">
        <v>3</v>
      </c>
      <c r="AX48" s="30">
        <f>$D$4+(MIN(km!AW43,60)/20+MIN(MAX(km!AW43-60,0),540)/15+MIN(MAX(km!AW43-600,0),400)/11.428+MIN(MAX(km!AW43-1000,0),200)/13.333+MIN(MAX(km!AW43-1200,0),200)/11+MIN(MAX(km!AW43-1400,0),400)/10+1/120)/24</f>
        <v>5.103844858834631</v>
      </c>
      <c r="AY48" s="26">
        <f>$B$4+(MIN(km!AZ43,200)/34+MIN(MAX(km!AZ43-200,0),200)/32+MIN(MAX(km!AZ43-400,0),200)/30+MIN(MAX(km!AZ43-600,0),400)/28+MIN(MAX(km!AZ43-1000,0),200)/26+MIN(MAX(km!AZ43-1200,0),800)/25+1/120)/24</f>
        <v>2.4377239549666023</v>
      </c>
      <c r="AZ48" s="27" t="s">
        <v>3</v>
      </c>
      <c r="BA48" s="30">
        <f>$D$4+(MIN(km!AZ43,60)/20+MIN(MAX(km!AZ43-60,0),540)/15+MIN(MAX(km!AZ43-600,0),400)/11.428+MIN(MAX(km!AZ43-1000,0),200)/13.333+MIN(MAX(km!AZ43-1200,0),200)/11+MIN(MAX(km!AZ43-1400,0),400)/10+1/120)/24</f>
        <v>5.5205115255012975</v>
      </c>
      <c r="BB48" s="26">
        <f>$B$4+(MIN(km!BC43,200)/34+MIN(MAX(km!BC43-200,0),200)/32+MIN(MAX(km!BC43-400,0),200)/30+MIN(MAX(km!BC43-600,0),400)/28+MIN(MAX(km!BC43-1000,0),200)/26+MIN(MAX(km!BC43-1200,0),800)/25+1/120)/24</f>
        <v>2.604390621633269</v>
      </c>
      <c r="BC48" s="27" t="s">
        <v>3</v>
      </c>
      <c r="BD48" s="30">
        <f>$D$4+(MIN(km!BC43,60)/20+MIN(MAX(km!BC43-60,0),540)/15+MIN(MAX(km!BC43-600,0),400)/11.428+MIN(MAX(km!BC43-1000,0),200)/13.333+MIN(MAX(km!BC43-1200,0),200)/11+MIN(MAX(km!BC43-1400,0),400)/10+1/120)/24</f>
        <v>5.937178192167963</v>
      </c>
      <c r="BE48" s="26">
        <f>$B$4+(MIN(km!BF43,200)/34+MIN(MAX(km!BF43-200,0),200)/32+MIN(MAX(km!BF43-400,0),200)/30+MIN(MAX(km!BF43-600,0),400)/28+MIN(MAX(km!BF43-1000,0),200)/26+MIN(MAX(km!BF43-1200,0),600)/25+MIN(MAX(km!BF43-1800,0),200)/24+1/120)/24</f>
        <v>2.774043399411047</v>
      </c>
      <c r="BF48" s="27" t="s">
        <v>3</v>
      </c>
      <c r="BG48" s="30">
        <f>$D$4+(MIN(km!BF43,60)/20+MIN(MAX(km!BF43-60,0),540)/15+MIN(MAX(km!BF43-600,0),400)/11.428+MIN(MAX(km!BF43-1000,0),200)/13.333+MIN(MAX(km!BF43-1200,0),200)/11+MIN(MAX(km!BF43-1400,0),400)/10+MIN(MAX(km!BF43-1800,0),200)/9+1/120)/24</f>
        <v>6.373752266242038</v>
      </c>
      <c r="BH48" s="26">
        <f>$B$4+(MIN(km!BI43,200)/34+MIN(MAX(km!BI43-200,0),200)/32+MIN(MAX(km!BI43-400,0),200)/30+MIN(MAX(km!BI43-600,0),400)/28+MIN(MAX(km!BI43-1000,0),200)/26+MIN(MAX(km!BI43-1200,0),600)/25+MIN(MAX(km!BI43-1800,0),200)/24+1/120)/24</f>
        <v>2.947654510522158</v>
      </c>
      <c r="BI48" s="27" t="s">
        <v>3</v>
      </c>
      <c r="BJ48" s="30">
        <f>$D$4+(MIN(km!BI43,60)/20+MIN(MAX(km!BI43-60,0),540)/15+MIN(MAX(km!BI43-600,0),400)/11.428+MIN(MAX(km!BI43-1000,0),200)/13.333+MIN(MAX(km!BI43-1200,0),200)/11+MIN(MAX(km!BI43-1400,0),400)/10+MIN(MAX(km!BI43-1800,0),200)/9+1/120)/24</f>
        <v>6.836715229205001</v>
      </c>
      <c r="BK48" s="25" t="s">
        <v>48</v>
      </c>
    </row>
    <row r="49" spans="1:63" ht="12.75">
      <c r="A49" s="25" t="s">
        <v>49</v>
      </c>
      <c r="B49" s="26">
        <f>$B$4+(MIN(km!C44,200)/34+MIN(MAX(km!C44-200,0),200)/32+MIN(MAX(km!C44-400,0),200)/30+MIN(MAX(km!C44-600,0),400)/28+1/120)/24</f>
        <v>0.054268790849673204</v>
      </c>
      <c r="C49" s="27" t="s">
        <v>3</v>
      </c>
      <c r="D49" s="28">
        <f>$D$4+(MIN(km!C44,60)/20+MIN(MAX(km!C44-60,0),540)/15+MIN(MAX(km!C44-600,0),400)/11.428+1/120)/24</f>
        <v>0.13368055555555555</v>
      </c>
      <c r="E49" s="26">
        <f>$B$4+(MIN(km!F44,200)/34+MIN(MAX(km!F44-200,0),200)/32+MIN(MAX(km!F44-400,0),200)/30+MIN(MAX(km!F44-600,0),400)/28+1/120)/24</f>
        <v>0.17681781045751635</v>
      </c>
      <c r="F49" s="27" t="s">
        <v>3</v>
      </c>
      <c r="G49" s="30">
        <f>$D$4+(MIN(km!F44,60)/20+MIN(MAX(km!F44-60,0),540)/15+MIN(MAX(km!F44-600,0),400)/11.428+1/120)/24</f>
        <v>0.4003472222222222</v>
      </c>
      <c r="H49" s="26">
        <f>$B$4+(MIN(km!I44,200)/34+MIN(MAX(km!I44-200,0),200)/32+MIN(MAX(km!I44-400,0),200)/30+MIN(MAX(km!I44-600,0),400)/28+1/120)/24</f>
        <v>0.3027369281045752</v>
      </c>
      <c r="I49" s="27" t="s">
        <v>3</v>
      </c>
      <c r="J49" s="30">
        <f>$D$4+(MIN(km!I44,60)/20+MIN(MAX(km!I44-60,0),540)/15+MIN(MAX(km!I44-600,0),400)/11.428+1/120)/24</f>
        <v>0.678125</v>
      </c>
      <c r="K49" s="26">
        <f>$B$4+(MIN(km!L44,200)/34+MIN(MAX(km!L44-200,0),200)/32+MIN(MAX(km!L44-400,0),200)/30+MIN(MAX(km!L44-600,0),400)/28+1/120)/24</f>
        <v>0.4329452614379085</v>
      </c>
      <c r="L49" s="27" t="s">
        <v>3</v>
      </c>
      <c r="M49" s="30">
        <f>$D$4+(MIN(km!L44,60)/20+MIN(MAX(km!L44-60,0),540)/15+MIN(MAX(km!L44-600,0),400)/11.428+1/120)/24</f>
        <v>0.9559027777777778</v>
      </c>
      <c r="N49" s="31">
        <f>$B$4+(MIN(km!O44,200)/34+MIN(MAX(km!O44-200,0),200)/32+MIN(MAX(km!O44-400,0),200)/30+MIN(MAX(km!O44-600,0),400)/28+1/120)/24</f>
        <v>0.5669730392156863</v>
      </c>
      <c r="O49" s="27" t="s">
        <v>3</v>
      </c>
      <c r="P49" s="30">
        <f>$D$4+(MIN(km!O44,60)/20+MIN(MAX(km!O44-60,0),540)/15+MIN(MAX(km!O44-600,0),400)/11.428+1/120)/24</f>
        <v>1.2336805555555557</v>
      </c>
      <c r="Q49" s="26">
        <f>$B$4+(MIN(km!R44,200)/34+MIN(MAX(km!R44-200,0),200)/32+MIN(MAX(km!R44-400,0),200)/30+MIN(MAX(km!R44-600,0),400)/28+1/120)/24</f>
        <v>0.7058619281045752</v>
      </c>
      <c r="R49" s="27" t="s">
        <v>3</v>
      </c>
      <c r="S49" s="30">
        <f>$D$4+(MIN(km!R44,60)/20+MIN(MAX(km!R44-60,0),540)/15+MIN(MAX(km!R44-600,0),400)/11.428+1/120)/24</f>
        <v>1.5114583333333333</v>
      </c>
      <c r="T49" s="26">
        <f>$B$4+(MIN(km!U44,200)/34+MIN(MAX(km!U44-200,0),200)/32+MIN(MAX(km!U44-400,0),200)/30+MIN(MAX(km!U44-600,0),400)/28+1/120)/24</f>
        <v>0.8491158963585436</v>
      </c>
      <c r="U49" s="27" t="s">
        <v>3</v>
      </c>
      <c r="V49" s="30">
        <f>$D$4+(MIN(km!U44,60)/20+MIN(MAX(km!U44-60,0),540)/15+MIN(MAX(km!U44-600,0),400)/11.428+1/120)/24</f>
        <v>1.8274385767899506</v>
      </c>
      <c r="W49" s="26">
        <f>$B$4+(MIN(km!X44,200)/34+MIN(MAX(km!X44-200,0),200)/32+MIN(MAX(km!X44-400,0),200)/30+MIN(MAX(km!X44-600,0),400)/28+1/120)/24</f>
        <v>0.9979254201680673</v>
      </c>
      <c r="X49" s="27" t="s">
        <v>3</v>
      </c>
      <c r="Y49" s="30">
        <f>$D$4+(MIN(km!X44,60)/20+MIN(MAX(km!X44-60,0),540)/15+MIN(MAX(km!X44-600,0),400)/11.428+1/120)/24</f>
        <v>2.1920401402014544</v>
      </c>
      <c r="Z49" s="26">
        <f>$B$4+(MIN(km!AA44,200)/34+MIN(MAX(km!AA44-200,0),200)/32+MIN(MAX(km!AA44-400,0),200)/30+MIN(MAX(km!AA44-600,0),400)/28+1/120)/24</f>
        <v>1.146734943977591</v>
      </c>
      <c r="AA49" s="27" t="s">
        <v>3</v>
      </c>
      <c r="AB49" s="30">
        <f>$D$4+(MIN(km!AA44,60)/20+MIN(MAX(km!AA44-60,0),540)/15+MIN(MAX(km!AA44-600,0),400)/11.428+1/120)/24</f>
        <v>2.556641703612958</v>
      </c>
      <c r="AC49" s="26">
        <f>$B$4+(MIN(km!AD44,200)/34+MIN(MAX(km!AD44-200,0),200)/32+MIN(MAX(km!AD44-400,0),200)/30+MIN(MAX(km!AD44-600,0),400)/28+1/120)/24</f>
        <v>1.295544467787115</v>
      </c>
      <c r="AD49" s="27" t="s">
        <v>3</v>
      </c>
      <c r="AE49" s="30">
        <f>$D$4+(MIN(km!AD44,60)/20+MIN(MAX(km!AD44-60,0),540)/15+MIN(MAX(km!AD44-600,0),400)/11.428+1/120)/24</f>
        <v>2.921243267024462</v>
      </c>
      <c r="AF49" s="25" t="s">
        <v>49</v>
      </c>
      <c r="AG49" s="26">
        <f>$B$4+(MIN(km!AH44,200)/34+MIN(MAX(km!AH44-200,0),200)/32+MIN(MAX(km!AH44-400,0),200)/30+MIN(MAX(km!AH44-600,0),400)/28+MIN(MAX(km!AH44-1000,0),200)/26+1/120)/24</f>
        <v>1.4493906216332688</v>
      </c>
      <c r="AH49" s="27" t="s">
        <v>3</v>
      </c>
      <c r="AI49" s="30">
        <f>$D$4+(MIN(km!AH44,60)/20+MIN(MAX(km!AH44-60,0),540)/15+MIN(MAX(km!AH44-600,0),400)/11.428+MIN(MAX(km!AH44-1000,0),200)/13.333+1/120)/24</f>
        <v>3.2629235801208445</v>
      </c>
      <c r="AJ49" s="26">
        <f>$B$4+(MIN(km!AK44,200)/34+MIN(MAX(km!AK44-200,0),200)/32+MIN(MAX(km!AK44-400,0),200)/30+MIN(MAX(km!AK44-600,0),400)/28+MIN(MAX(km!AK44-1000,0),200)/26+1/120)/24</f>
        <v>1.6096470318896792</v>
      </c>
      <c r="AK49" s="27" t="s">
        <v>3</v>
      </c>
      <c r="AL49" s="30">
        <f>$D$4+(MIN(km!AK44,60)/20+MIN(MAX(km!AK44-60,0),540)/15+MIN(MAX(km!AK44-600,0),400)/11.428+MIN(MAX(km!AK44-1000,0),200)/13.333+1/120)/24</f>
        <v>3.575431392816162</v>
      </c>
      <c r="AM49" s="26">
        <f>$B$4+(MIN(km!AN44,200)/34+MIN(MAX(km!AN44-200,0),200)/32+MIN(MAX(km!AN44-400,0),200)/30+MIN(MAX(km!AN44-600,0),400)/28+MIN(MAX(km!AN44-1000,0),200)/26+MIN(MAX(km!AN44-1200,0),400)/25+1/120)/24</f>
        <v>1.772723954966602</v>
      </c>
      <c r="AN49" s="27" t="s">
        <v>3</v>
      </c>
      <c r="AO49" s="30">
        <f>$D$4+(MIN(km!AN44,60)/20+MIN(MAX(km!AN44-60,0),540)/15+MIN(MAX(km!AN44-600,0),400)/11.428+MIN(MAX(km!AN44-1000,0),200)/13.333+MIN(MAX(km!AN44-1200,0),200)/11+1/120)/24</f>
        <v>3.917102434592206</v>
      </c>
      <c r="AP49" s="26">
        <f>$B$4+(MIN(km!AQ44,200)/34+MIN(MAX(km!AQ44-200,0),200)/32+MIN(MAX(km!AQ44-400,0),200)/30+MIN(MAX(km!AQ44-600,0),400)/28+MIN(MAX(km!AQ44-1000,0),200)/26+MIN(MAX(km!AQ44-1200,0),400)/25+1/120)/24</f>
        <v>1.9393906216332688</v>
      </c>
      <c r="AQ49" s="27" t="s">
        <v>3</v>
      </c>
      <c r="AR49" s="30">
        <f>$D$4+(MIN(km!AQ44,60)/20+MIN(MAX(km!AQ44-60,0),540)/15+MIN(MAX(km!AQ44-600,0),400)/11.428+MIN(MAX(km!AQ44-1000,0),200)/13.333+MIN(MAX(km!AQ44-1200,0),200)/11+1/120)/24</f>
        <v>4.295890313380085</v>
      </c>
      <c r="AS49" s="26">
        <f>$B$4+(MIN(km!AT44,200)/34+MIN(MAX(km!AT44-200,0),200)/32+MIN(MAX(km!AT44-400,0),200)/30+MIN(MAX(km!AT44-600,0),400)/28+MIN(MAX(km!AT44-1000,0),200)/26+MIN(MAX(km!AT44-1200,0),400)/25+1/120)/24</f>
        <v>2.1060572882999353</v>
      </c>
      <c r="AT49" s="27" t="s">
        <v>3</v>
      </c>
      <c r="AU49" s="30">
        <f>$D$4+(MIN(km!AT44,60)/20+MIN(MAX(km!AT44-60,0),540)/15+MIN(MAX(km!AT44-600,0),400)/11.428+MIN(MAX(km!AT44-1000,0),200)/13.333+MIN(MAX(km!AT44-1200,0),200)/11+MIN(MAX(km!AT44-1400,0),200)/10+1/120)/24</f>
        <v>4.691344858834631</v>
      </c>
      <c r="AV49" s="26">
        <f>$B$4+(MIN(km!AW44,200)/34+MIN(MAX(km!AW44-200,0),200)/32+MIN(MAX(km!AW44-400,0),200)/30+MIN(MAX(km!AW44-600,0),400)/28+MIN(MAX(km!AW44-1000,0),200)/26+MIN(MAX(km!AW44-1200,0),800)/25+1/120)/24</f>
        <v>2.2727239549666023</v>
      </c>
      <c r="AW49" s="27" t="s">
        <v>3</v>
      </c>
      <c r="AX49" s="30">
        <f>$D$4+(MIN(km!AW44,60)/20+MIN(MAX(km!AW44-60,0),540)/15+MIN(MAX(km!AW44-600,0),400)/11.428+MIN(MAX(km!AW44-1000,0),200)/13.333+MIN(MAX(km!AW44-1200,0),200)/11+MIN(MAX(km!AW44-1400,0),400)/10+1/120)/24</f>
        <v>5.108011525501298</v>
      </c>
      <c r="AY49" s="26">
        <f>$B$4+(MIN(km!AZ44,200)/34+MIN(MAX(km!AZ44-200,0),200)/32+MIN(MAX(km!AZ44-400,0),200)/30+MIN(MAX(km!AZ44-600,0),400)/28+MIN(MAX(km!AZ44-1000,0),200)/26+MIN(MAX(km!AZ44-1200,0),800)/25+1/120)/24</f>
        <v>2.4393906216332693</v>
      </c>
      <c r="AZ49" s="27" t="s">
        <v>3</v>
      </c>
      <c r="BA49" s="30">
        <f>$D$4+(MIN(km!AZ44,60)/20+MIN(MAX(km!AZ44-60,0),540)/15+MIN(MAX(km!AZ44-600,0),400)/11.428+MIN(MAX(km!AZ44-1000,0),200)/13.333+MIN(MAX(km!AZ44-1200,0),200)/11+MIN(MAX(km!AZ44-1400,0),400)/10+1/120)/24</f>
        <v>5.524678192167964</v>
      </c>
      <c r="BB49" s="26">
        <f>$B$4+(MIN(km!BC44,200)/34+MIN(MAX(km!BC44-200,0),200)/32+MIN(MAX(km!BC44-400,0),200)/30+MIN(MAX(km!BC44-600,0),400)/28+MIN(MAX(km!BC44-1000,0),200)/26+MIN(MAX(km!BC44-1200,0),800)/25+1/120)/24</f>
        <v>2.6060572882999358</v>
      </c>
      <c r="BC49" s="27" t="s">
        <v>3</v>
      </c>
      <c r="BD49" s="30">
        <f>$D$4+(MIN(km!BC44,60)/20+MIN(MAX(km!BC44-60,0),540)/15+MIN(MAX(km!BC44-600,0),400)/11.428+MIN(MAX(km!BC44-1000,0),200)/13.333+MIN(MAX(km!BC44-1200,0),200)/11+MIN(MAX(km!BC44-1400,0),400)/10+1/120)/24</f>
        <v>5.941344858834631</v>
      </c>
      <c r="BE49" s="26">
        <f>$B$4+(MIN(km!BF44,200)/34+MIN(MAX(km!BF44-200,0),200)/32+MIN(MAX(km!BF44-400,0),200)/30+MIN(MAX(km!BF44-600,0),400)/28+MIN(MAX(km!BF44-1000,0),200)/26+MIN(MAX(km!BF44-1200,0),600)/25+MIN(MAX(km!BF44-1800,0),200)/24+1/120)/24</f>
        <v>2.775779510522158</v>
      </c>
      <c r="BF49" s="27" t="s">
        <v>3</v>
      </c>
      <c r="BG49" s="30">
        <f>$D$4+(MIN(km!BF44,60)/20+MIN(MAX(km!BF44-60,0),540)/15+MIN(MAX(km!BF44-600,0),400)/11.428+MIN(MAX(km!BF44-1000,0),200)/13.333+MIN(MAX(km!BF44-1200,0),200)/11+MIN(MAX(km!BF44-1400,0),400)/10+MIN(MAX(km!BF44-1800,0),200)/9+1/120)/24</f>
        <v>6.378381895871668</v>
      </c>
      <c r="BH49" s="26">
        <f>$B$4+(MIN(km!BI44,200)/34+MIN(MAX(km!BI44-200,0),200)/32+MIN(MAX(km!BI44-400,0),200)/30+MIN(MAX(km!BI44-600,0),400)/28+MIN(MAX(km!BI44-1000,0),200)/26+MIN(MAX(km!BI44-1200,0),600)/25+MIN(MAX(km!BI44-1800,0),200)/24+1/120)/24</f>
        <v>2.949390621633269</v>
      </c>
      <c r="BI49" s="27" t="s">
        <v>3</v>
      </c>
      <c r="BJ49" s="30">
        <f>$D$4+(MIN(km!BI44,60)/20+MIN(MAX(km!BI44-60,0),540)/15+MIN(MAX(km!BI44-600,0),400)/11.428+MIN(MAX(km!BI44-1000,0),200)/13.333+MIN(MAX(km!BI44-1200,0),200)/11+MIN(MAX(km!BI44-1400,0),400)/10+MIN(MAX(km!BI44-1800,0),200)/9+1/120)/24</f>
        <v>6.84134485883463</v>
      </c>
      <c r="BK49" s="25" t="s">
        <v>49</v>
      </c>
    </row>
    <row r="50" spans="1:63" ht="12.75">
      <c r="A50" s="32" t="s">
        <v>50</v>
      </c>
      <c r="B50" s="33">
        <f>$B$4+(MIN(km!C45,200)/34+MIN(MAX(km!C45-200,0),200)/32+MIN(MAX(km!C45-400,0),200)/30+MIN(MAX(km!C45-600,0),400)/28+1/120)/24</f>
        <v>0.05549428104575163</v>
      </c>
      <c r="C50" s="34" t="s">
        <v>3</v>
      </c>
      <c r="D50" s="35">
        <f>$D$4+(MIN(km!C45,60)/20+MIN(MAX(km!C45-60,0),540)/15+MIN(MAX(km!C45-600,0),400)/11.428+1/120)/24</f>
        <v>0.13576388888888888</v>
      </c>
      <c r="E50" s="33">
        <f>$B$4+(MIN(km!F45,200)/34+MIN(MAX(km!F45-200,0),200)/32+MIN(MAX(km!F45-400,0),200)/30+MIN(MAX(km!F45-600,0),400)/28+1/120)/24</f>
        <v>0.17804330065359478</v>
      </c>
      <c r="F50" s="34" t="s">
        <v>3</v>
      </c>
      <c r="G50" s="36">
        <f>$D$4+(MIN(km!F45,60)/20+MIN(MAX(km!F45-60,0),540)/15+MIN(MAX(km!F45-600,0),400)/11.428+1/120)/24</f>
        <v>0.40312500000000007</v>
      </c>
      <c r="H50" s="33">
        <f>$B$4+(MIN(km!I45,200)/34+MIN(MAX(km!I45-200,0),200)/32+MIN(MAX(km!I45-400,0),200)/30+MIN(MAX(km!I45-600,0),400)/28+1/120)/24</f>
        <v>0.3040390114379085</v>
      </c>
      <c r="I50" s="34" t="s">
        <v>3</v>
      </c>
      <c r="J50" s="36">
        <f>$D$4+(MIN(km!I45,60)/20+MIN(MAX(km!I45-60,0),540)/15+MIN(MAX(km!I45-600,0),400)/11.428+1/120)/24</f>
        <v>0.6809027777777777</v>
      </c>
      <c r="K50" s="33">
        <f>$B$4+(MIN(km!L45,200)/34+MIN(MAX(km!L45-200,0),200)/32+MIN(MAX(km!L45-400,0),200)/30+MIN(MAX(km!L45-600,0),400)/28+1/120)/24</f>
        <v>0.4342473447712418</v>
      </c>
      <c r="L50" s="34" t="s">
        <v>3</v>
      </c>
      <c r="M50" s="36">
        <f>$D$4+(MIN(km!L45,60)/20+MIN(MAX(km!L45-60,0),540)/15+MIN(MAX(km!L45-600,0),400)/11.428+1/120)/24</f>
        <v>0.9586805555555555</v>
      </c>
      <c r="N50" s="37">
        <f>$B$4+(MIN(km!O45,200)/34+MIN(MAX(km!O45-200,0),200)/32+MIN(MAX(km!O45-400,0),200)/30+MIN(MAX(km!O45-600,0),400)/28+1/120)/24</f>
        <v>0.5683619281045752</v>
      </c>
      <c r="O50" s="34" t="s">
        <v>3</v>
      </c>
      <c r="P50" s="36">
        <f>$D$4+(MIN(km!O45,60)/20+MIN(MAX(km!O45-60,0),540)/15+MIN(MAX(km!O45-600,0),400)/11.428+1/120)/24</f>
        <v>1.2364583333333334</v>
      </c>
      <c r="Q50" s="33">
        <f>$B$4+(MIN(km!R45,200)/34+MIN(MAX(km!R45-200,0),200)/32+MIN(MAX(km!R45-400,0),200)/30+MIN(MAX(km!R45-600,0),400)/28+1/120)/24</f>
        <v>0.707250816993464</v>
      </c>
      <c r="R50" s="34" t="s">
        <v>3</v>
      </c>
      <c r="S50" s="36">
        <f>$D$4+(MIN(km!R45,60)/20+MIN(MAX(km!R45-60,0),540)/15+MIN(MAX(km!R45-600,0),400)/11.428+1/120)/24</f>
        <v>1.5142361111111113</v>
      </c>
      <c r="T50" s="33">
        <f>$B$4+(MIN(km!U45,200)/34+MIN(MAX(km!U45-200,0),200)/32+MIN(MAX(km!U45-400,0),200)/30+MIN(MAX(km!U45-600,0),400)/28+1/120)/24</f>
        <v>0.8506039915966387</v>
      </c>
      <c r="U50" s="34" t="s">
        <v>3</v>
      </c>
      <c r="V50" s="36">
        <f>$D$4+(MIN(km!U45,60)/20+MIN(MAX(km!U45-60,0),540)/15+MIN(MAX(km!U45-600,0),400)/11.428+1/120)/24</f>
        <v>1.8310845924240657</v>
      </c>
      <c r="W50" s="33">
        <f>$B$4+(MIN(km!X45,200)/34+MIN(MAX(km!X45-200,0),200)/32+MIN(MAX(km!X45-400,0),200)/30+MIN(MAX(km!X45-600,0),400)/28+1/120)/24</f>
        <v>0.9994135154061624</v>
      </c>
      <c r="X50" s="34" t="s">
        <v>3</v>
      </c>
      <c r="Y50" s="36">
        <f>$D$4+(MIN(km!X45,60)/20+MIN(MAX(km!X45-60,0),540)/15+MIN(MAX(km!X45-600,0),400)/11.428+1/120)/24</f>
        <v>2.1956861558355696</v>
      </c>
      <c r="Z50" s="33">
        <f>$B$4+(MIN(km!AA45,200)/34+MIN(MAX(km!AA45-200,0),200)/32+MIN(MAX(km!AA45-400,0),200)/30+MIN(MAX(km!AA45-600,0),400)/28+1/120)/24</f>
        <v>1.1482230392156862</v>
      </c>
      <c r="AA50" s="34" t="s">
        <v>3</v>
      </c>
      <c r="AB50" s="36">
        <f>$D$4+(MIN(km!AA45,60)/20+MIN(MAX(km!AA45-60,0),540)/15+MIN(MAX(km!AA45-600,0),400)/11.428+1/120)/24</f>
        <v>2.560287719247073</v>
      </c>
      <c r="AC50" s="33">
        <f>$B$4+(MIN(km!AD45,200)/34+MIN(MAX(km!AD45-200,0),200)/32+MIN(MAX(km!AD45-400,0),200)/30+MIN(MAX(km!AD45-600,0),400)/28+1/120)/24</f>
        <v>1.2970325630252102</v>
      </c>
      <c r="AD50" s="34" t="s">
        <v>3</v>
      </c>
      <c r="AE50" s="36">
        <f>$D$4+(MIN(km!AD45,60)/20+MIN(MAX(km!AD45-60,0),540)/15+MIN(MAX(km!AD45-600,0),400)/11.428+1/120)/24</f>
        <v>2.9248892826585777</v>
      </c>
      <c r="AF50" s="32" t="s">
        <v>50</v>
      </c>
      <c r="AG50" s="33">
        <f>$B$4+(MIN(km!AH45,200)/34+MIN(MAX(km!AH45-200,0),200)/32+MIN(MAX(km!AH45-400,0),200)/30+MIN(MAX(km!AH45-600,0),400)/28+MIN(MAX(km!AH45-1000,0),200)/26+1/120)/24</f>
        <v>1.4509931857358331</v>
      </c>
      <c r="AH50" s="34" t="s">
        <v>3</v>
      </c>
      <c r="AI50" s="36">
        <f>$D$4+(MIN(km!AH45,60)/20+MIN(MAX(km!AH45-60,0),540)/15+MIN(MAX(km!AH45-600,0),400)/11.428+MIN(MAX(km!AH45-1000,0),200)/13.333+1/120)/24</f>
        <v>3.2660486582477977</v>
      </c>
      <c r="AJ50" s="33">
        <f>$B$4+(MIN(km!AK45,200)/34+MIN(MAX(km!AK45-200,0),200)/32+MIN(MAX(km!AK45-400,0),200)/30+MIN(MAX(km!AK45-600,0),400)/28+MIN(MAX(km!AK45-1000,0),200)/26+1/120)/24</f>
        <v>1.6112495959922433</v>
      </c>
      <c r="AK50" s="34" t="s">
        <v>3</v>
      </c>
      <c r="AL50" s="36">
        <f>$D$4+(MIN(km!AK45,60)/20+MIN(MAX(km!AK45-60,0),540)/15+MIN(MAX(km!AK45-600,0),400)/11.428+MIN(MAX(km!AK45-1000,0),200)/13.333+1/120)/24</f>
        <v>3.578556470943115</v>
      </c>
      <c r="AM50" s="33">
        <f>$B$4+(MIN(km!AN45,200)/34+MIN(MAX(km!AN45-200,0),200)/32+MIN(MAX(km!AN45-400,0),200)/30+MIN(MAX(km!AN45-600,0),400)/28+MIN(MAX(km!AN45-1000,0),200)/26+MIN(MAX(km!AN45-1200,0),400)/25+1/120)/24</f>
        <v>1.7743906216332688</v>
      </c>
      <c r="AN50" s="34" t="s">
        <v>3</v>
      </c>
      <c r="AO50" s="36">
        <f>$D$4+(MIN(km!AN45,60)/20+MIN(MAX(km!AN45-60,0),540)/15+MIN(MAX(km!AN45-600,0),400)/11.428+MIN(MAX(km!AN45-1000,0),200)/13.333+MIN(MAX(km!AN45-1200,0),200)/11+1/120)/24</f>
        <v>3.920890313380085</v>
      </c>
      <c r="AP50" s="33">
        <f>$B$4+(MIN(km!AQ45,200)/34+MIN(MAX(km!AQ45-200,0),200)/32+MIN(MAX(km!AQ45-400,0),200)/30+MIN(MAX(km!AQ45-600,0),400)/28+MIN(MAX(km!AQ45-1000,0),200)/26+MIN(MAX(km!AQ45-1200,0),400)/25+1/120)/24</f>
        <v>1.9410572882999355</v>
      </c>
      <c r="AQ50" s="34" t="s">
        <v>3</v>
      </c>
      <c r="AR50" s="36">
        <f>$D$4+(MIN(km!AQ45,60)/20+MIN(MAX(km!AQ45-60,0),540)/15+MIN(MAX(km!AQ45-600,0),400)/11.428+MIN(MAX(km!AQ45-1000,0),200)/13.333+MIN(MAX(km!AQ45-1200,0),200)/11+1/120)/24</f>
        <v>4.299678192167964</v>
      </c>
      <c r="AS50" s="33">
        <f>$B$4+(MIN(km!AT45,200)/34+MIN(MAX(km!AT45-200,0),200)/32+MIN(MAX(km!AT45-400,0),200)/30+MIN(MAX(km!AT45-600,0),400)/28+MIN(MAX(km!AT45-1000,0),200)/26+MIN(MAX(km!AT45-1200,0),400)/25+1/120)/24</f>
        <v>2.1077239549666023</v>
      </c>
      <c r="AT50" s="34" t="s">
        <v>3</v>
      </c>
      <c r="AU50" s="36">
        <f>$D$4+(MIN(km!AT45,60)/20+MIN(MAX(km!AT45-60,0),540)/15+MIN(MAX(km!AT45-600,0),400)/11.428+MIN(MAX(km!AT45-1000,0),200)/13.333+MIN(MAX(km!AT45-1200,0),200)/11+MIN(MAX(km!AT45-1400,0),200)/10+1/120)/24</f>
        <v>4.695511525501297</v>
      </c>
      <c r="AV50" s="33">
        <f>$B$4+(MIN(km!AW45,200)/34+MIN(MAX(km!AW45-200,0),200)/32+MIN(MAX(km!AW45-400,0),200)/30+MIN(MAX(km!AW45-600,0),400)/28+MIN(MAX(km!AW45-1000,0),200)/26+MIN(MAX(km!AW45-1200,0),800)/25+1/120)/24</f>
        <v>2.2743906216332688</v>
      </c>
      <c r="AW50" s="34" t="s">
        <v>3</v>
      </c>
      <c r="AX50" s="36">
        <f>$D$4+(MIN(km!AW45,60)/20+MIN(MAX(km!AW45-60,0),540)/15+MIN(MAX(km!AW45-600,0),400)/11.428+MIN(MAX(km!AW45-1000,0),200)/13.333+MIN(MAX(km!AW45-1200,0),200)/11+MIN(MAX(km!AW45-1400,0),400)/10+1/120)/24</f>
        <v>5.112178192167964</v>
      </c>
      <c r="AY50" s="33">
        <f>$B$4+(MIN(km!AZ45,200)/34+MIN(MAX(km!AZ45-200,0),200)/32+MIN(MAX(km!AZ45-400,0),200)/30+MIN(MAX(km!AZ45-600,0),400)/28+MIN(MAX(km!AZ45-1000,0),200)/26+MIN(MAX(km!AZ45-1200,0),800)/25+1/120)/24</f>
        <v>2.4410572882999353</v>
      </c>
      <c r="AZ50" s="34" t="s">
        <v>3</v>
      </c>
      <c r="BA50" s="36">
        <f>$D$4+(MIN(km!AZ45,60)/20+MIN(MAX(km!AZ45-60,0),540)/15+MIN(MAX(km!AZ45-600,0),400)/11.428+MIN(MAX(km!AZ45-1000,0),200)/13.333+MIN(MAX(km!AZ45-1200,0),200)/11+MIN(MAX(km!AZ45-1400,0),400)/10+1/120)/24</f>
        <v>5.52884485883463</v>
      </c>
      <c r="BB50" s="33">
        <f>$B$4+(MIN(km!BC45,200)/34+MIN(MAX(km!BC45-200,0),200)/32+MIN(MAX(km!BC45-400,0),200)/30+MIN(MAX(km!BC45-600,0),400)/28+MIN(MAX(km!BC45-1000,0),200)/26+MIN(MAX(km!BC45-1200,0),800)/25+1/120)/24</f>
        <v>2.6077239549666023</v>
      </c>
      <c r="BC50" s="34" t="s">
        <v>3</v>
      </c>
      <c r="BD50" s="36">
        <f>$D$4+(MIN(km!BC45,60)/20+MIN(MAX(km!BC45-60,0),540)/15+MIN(MAX(km!BC45-600,0),400)/11.428+MIN(MAX(km!BC45-1000,0),200)/13.333+MIN(MAX(km!BC45-1200,0),200)/11+MIN(MAX(km!BC45-1400,0),400)/10+1/120)/24</f>
        <v>5.945511525501297</v>
      </c>
      <c r="BE50" s="33">
        <f>$B$4+(MIN(km!BF45,200)/34+MIN(MAX(km!BF45-200,0),200)/32+MIN(MAX(km!BF45-400,0),200)/30+MIN(MAX(km!BF45-600,0),400)/28+MIN(MAX(km!BF45-1000,0),200)/26+MIN(MAX(km!BF45-1200,0),600)/25+MIN(MAX(km!BF45-1800,0),200)/24+1/120)/24</f>
        <v>2.777515621633269</v>
      </c>
      <c r="BF50" s="34" t="s">
        <v>3</v>
      </c>
      <c r="BG50" s="36">
        <f>$D$4+(MIN(km!BF45,60)/20+MIN(MAX(km!BF45-60,0),540)/15+MIN(MAX(km!BF45-600,0),400)/11.428+MIN(MAX(km!BF45-1000,0),200)/13.333+MIN(MAX(km!BF45-1200,0),200)/11+MIN(MAX(km!BF45-1400,0),400)/10+MIN(MAX(km!BF45-1800,0),200)/9+1/120)/24</f>
        <v>6.383011525501297</v>
      </c>
      <c r="BH50" s="33">
        <f>$B$4+(MIN(km!BI45,200)/34+MIN(MAX(km!BI45-200,0),200)/32+MIN(MAX(km!BI45-400,0),200)/30+MIN(MAX(km!BI45-600,0),400)/28+MIN(MAX(km!BI45-1000,0),200)/26+MIN(MAX(km!BI45-1200,0),600)/25+MIN(MAX(km!BI45-1800,0),200)/24+1/120)/24</f>
        <v>2.9511267327443806</v>
      </c>
      <c r="BI50" s="34" t="s">
        <v>3</v>
      </c>
      <c r="BJ50" s="36">
        <f>$D$4+(MIN(km!BI45,60)/20+MIN(MAX(km!BI45-60,0),540)/15+MIN(MAX(km!BI45-600,0),400)/11.428+MIN(MAX(km!BI45-1000,0),200)/13.333+MIN(MAX(km!BI45-1200,0),200)/11+MIN(MAX(km!BI45-1400,0),400)/10+MIN(MAX(km!BI45-1800,0),200)/9+1/120)/24</f>
        <v>6.84597448846426</v>
      </c>
      <c r="BK50" s="32" t="s">
        <v>50</v>
      </c>
    </row>
    <row r="51" spans="1:63" ht="12.75">
      <c r="A51" s="25" t="s">
        <v>51</v>
      </c>
      <c r="B51" s="26">
        <f>$B$4+(MIN(km!C46,200)/34+MIN(MAX(km!C46-200,0),200)/32+MIN(MAX(km!C46-400,0),200)/30+MIN(MAX(km!C46-600,0),400)/28+1/120)/24</f>
        <v>0.056719771241830065</v>
      </c>
      <c r="C51" s="27" t="s">
        <v>3</v>
      </c>
      <c r="D51" s="28">
        <f>$D$4+(MIN(km!C46,60)/20+MIN(MAX(km!C46-60,0),540)/15+MIN(MAX(km!C46-600,0),400)/11.428+1/120)/24</f>
        <v>0.1378472222222222</v>
      </c>
      <c r="E51" s="26">
        <f>$B$4+(MIN(km!F46,200)/34+MIN(MAX(km!F46-200,0),200)/32+MIN(MAX(km!F46-400,0),200)/30+MIN(MAX(km!F46-600,0),400)/28+1/120)/24</f>
        <v>0.1792687908496732</v>
      </c>
      <c r="F51" s="27" t="s">
        <v>3</v>
      </c>
      <c r="G51" s="30">
        <f>$D$4+(MIN(km!F46,60)/20+MIN(MAX(km!F46-60,0),540)/15+MIN(MAX(km!F46-600,0),400)/11.428+1/120)/24</f>
        <v>0.40590277777777783</v>
      </c>
      <c r="H51" s="26">
        <f>$B$4+(MIN(km!I46,200)/34+MIN(MAX(km!I46-200,0),200)/32+MIN(MAX(km!I46-400,0),200)/30+MIN(MAX(km!I46-600,0),400)/28+1/120)/24</f>
        <v>0.3053410947712419</v>
      </c>
      <c r="I51" s="27" t="s">
        <v>3</v>
      </c>
      <c r="J51" s="30">
        <f>$D$4+(MIN(km!I46,60)/20+MIN(MAX(km!I46-60,0),540)/15+MIN(MAX(km!I46-600,0),400)/11.428+1/120)/24</f>
        <v>0.6836805555555555</v>
      </c>
      <c r="K51" s="26">
        <f>$B$4+(MIN(km!L46,200)/34+MIN(MAX(km!L46-200,0),200)/32+MIN(MAX(km!L46-400,0),200)/30+MIN(MAX(km!L46-600,0),400)/28+1/120)/24</f>
        <v>0.43554942810457514</v>
      </c>
      <c r="L51" s="27" t="s">
        <v>3</v>
      </c>
      <c r="M51" s="30">
        <f>$D$4+(MIN(km!L46,60)/20+MIN(MAX(km!L46-60,0),540)/15+MIN(MAX(km!L46-600,0),400)/11.428+1/120)/24</f>
        <v>0.9614583333333333</v>
      </c>
      <c r="N51" s="31">
        <f>$B$4+(MIN(km!O46,200)/34+MIN(MAX(km!O46-200,0),200)/32+MIN(MAX(km!O46-400,0),200)/30+MIN(MAX(km!O46-600,0),400)/28+1/120)/24</f>
        <v>0.5697508169934641</v>
      </c>
      <c r="O51" s="27" t="s">
        <v>3</v>
      </c>
      <c r="P51" s="30">
        <f>$D$4+(MIN(km!O46,60)/20+MIN(MAX(km!O46-60,0),540)/15+MIN(MAX(km!O46-600,0),400)/11.428+1/120)/24</f>
        <v>1.2392361111111112</v>
      </c>
      <c r="Q51" s="26">
        <f>$B$4+(MIN(km!R46,200)/34+MIN(MAX(km!R46-200,0),200)/32+MIN(MAX(km!R46-400,0),200)/30+MIN(MAX(km!R46-600,0),400)/28+1/120)/24</f>
        <v>0.7086397058823529</v>
      </c>
      <c r="R51" s="27" t="s">
        <v>3</v>
      </c>
      <c r="S51" s="30">
        <f>$D$4+(MIN(km!R46,60)/20+MIN(MAX(km!R46-60,0),540)/15+MIN(MAX(km!R46-600,0),400)/11.428+1/120)/24</f>
        <v>1.5170138888888889</v>
      </c>
      <c r="T51" s="26">
        <f>$B$4+(MIN(km!U46,200)/34+MIN(MAX(km!U46-200,0),200)/32+MIN(MAX(km!U46-400,0),200)/30+MIN(MAX(km!U46-600,0),400)/28+1/120)/24</f>
        <v>0.8520920868347339</v>
      </c>
      <c r="U51" s="27" t="s">
        <v>3</v>
      </c>
      <c r="V51" s="30">
        <f>$D$4+(MIN(km!U46,60)/20+MIN(MAX(km!U46-60,0),540)/15+MIN(MAX(km!U46-600,0),400)/11.428+1/120)/24</f>
        <v>1.8347306080581807</v>
      </c>
      <c r="W51" s="26">
        <f>$B$4+(MIN(km!X46,200)/34+MIN(MAX(km!X46-200,0),200)/32+MIN(MAX(km!X46-400,0),200)/30+MIN(MAX(km!X46-600,0),400)/28+1/120)/24</f>
        <v>1.0009016106442579</v>
      </c>
      <c r="X51" s="27" t="s">
        <v>3</v>
      </c>
      <c r="Y51" s="30">
        <f>$D$4+(MIN(km!X46,60)/20+MIN(MAX(km!X46-60,0),540)/15+MIN(MAX(km!X46-600,0),400)/11.428+1/120)/24</f>
        <v>2.1993321714696843</v>
      </c>
      <c r="Z51" s="26">
        <f>$B$4+(MIN(km!AA46,200)/34+MIN(MAX(km!AA46-200,0),200)/32+MIN(MAX(km!AA46-400,0),200)/30+MIN(MAX(km!AA46-600,0),400)/28+1/120)/24</f>
        <v>1.1497111344537816</v>
      </c>
      <c r="AA51" s="27" t="s">
        <v>3</v>
      </c>
      <c r="AB51" s="30">
        <f>$D$4+(MIN(km!AA46,60)/20+MIN(MAX(km!AA46-60,0),540)/15+MIN(MAX(km!AA46-600,0),400)/11.428+1/120)/24</f>
        <v>2.5639337348811884</v>
      </c>
      <c r="AC51" s="26">
        <f>$B$4+(MIN(km!AD46,200)/34+MIN(MAX(km!AD46-200,0),200)/32+MIN(MAX(km!AD46-400,0),200)/30+MIN(MAX(km!AD46-600,0),400)/28+1/120)/24</f>
        <v>1.2985206582633053</v>
      </c>
      <c r="AD51" s="27" t="s">
        <v>3</v>
      </c>
      <c r="AE51" s="30">
        <f>$D$4+(MIN(km!AD46,60)/20+MIN(MAX(km!AD46-60,0),540)/15+MIN(MAX(km!AD46-600,0),400)/11.428+1/120)/24</f>
        <v>2.9285352982926924</v>
      </c>
      <c r="AF51" s="25" t="s">
        <v>51</v>
      </c>
      <c r="AG51" s="26">
        <f>$B$4+(MIN(km!AH46,200)/34+MIN(MAX(km!AH46-200,0),200)/32+MIN(MAX(km!AH46-400,0),200)/30+MIN(MAX(km!AH46-600,0),400)/28+MIN(MAX(km!AH46-1000,0),200)/26+1/120)/24</f>
        <v>1.452595749838397</v>
      </c>
      <c r="AH51" s="27" t="s">
        <v>3</v>
      </c>
      <c r="AI51" s="30">
        <f>$D$4+(MIN(km!AH46,60)/20+MIN(MAX(km!AH46-60,0),540)/15+MIN(MAX(km!AH46-600,0),400)/11.428+MIN(MAX(km!AH46-1000,0),200)/13.333+1/120)/24</f>
        <v>3.269173736374751</v>
      </c>
      <c r="AJ51" s="26">
        <f>$B$4+(MIN(km!AK46,200)/34+MIN(MAX(km!AK46-200,0),200)/32+MIN(MAX(km!AK46-400,0),200)/30+MIN(MAX(km!AK46-600,0),400)/28+MIN(MAX(km!AK46-1000,0),200)/26+1/120)/24</f>
        <v>1.6128521600948071</v>
      </c>
      <c r="AK51" s="27" t="s">
        <v>3</v>
      </c>
      <c r="AL51" s="30">
        <f>$D$4+(MIN(km!AK46,60)/20+MIN(MAX(km!AK46-60,0),540)/15+MIN(MAX(km!AK46-600,0),400)/11.428+MIN(MAX(km!AK46-1000,0),200)/13.333+1/120)/24</f>
        <v>3.581681549070068</v>
      </c>
      <c r="AM51" s="26">
        <f>$B$4+(MIN(km!AN46,200)/34+MIN(MAX(km!AN46-200,0),200)/32+MIN(MAX(km!AN46-400,0),200)/30+MIN(MAX(km!AN46-600,0),400)/28+MIN(MAX(km!AN46-1000,0),200)/26+MIN(MAX(km!AN46-1200,0),400)/25+1/120)/24</f>
        <v>1.7760572882999357</v>
      </c>
      <c r="AN51" s="27" t="s">
        <v>3</v>
      </c>
      <c r="AO51" s="30">
        <f>$D$4+(MIN(km!AN46,60)/20+MIN(MAX(km!AN46-60,0),540)/15+MIN(MAX(km!AN46-600,0),400)/11.428+MIN(MAX(km!AN46-1000,0),200)/13.333+MIN(MAX(km!AN46-1200,0),200)/11+1/120)/24</f>
        <v>3.924678192167964</v>
      </c>
      <c r="AP51" s="26">
        <f>$B$4+(MIN(km!AQ46,200)/34+MIN(MAX(km!AQ46-200,0),200)/32+MIN(MAX(km!AQ46-400,0),200)/30+MIN(MAX(km!AQ46-600,0),400)/28+MIN(MAX(km!AQ46-1000,0),200)/26+MIN(MAX(km!AQ46-1200,0),400)/25+1/120)/24</f>
        <v>1.9427239549666024</v>
      </c>
      <c r="AQ51" s="27" t="s">
        <v>3</v>
      </c>
      <c r="AR51" s="30">
        <f>$D$4+(MIN(km!AQ46,60)/20+MIN(MAX(km!AQ46-60,0),540)/15+MIN(MAX(km!AQ46-600,0),400)/11.428+MIN(MAX(km!AQ46-1000,0),200)/13.333+MIN(MAX(km!AQ46-1200,0),200)/11+1/120)/24</f>
        <v>4.303466070955843</v>
      </c>
      <c r="AS51" s="26">
        <f>$B$4+(MIN(km!AT46,200)/34+MIN(MAX(km!AT46-200,0),200)/32+MIN(MAX(km!AT46-400,0),200)/30+MIN(MAX(km!AT46-600,0),400)/28+MIN(MAX(km!AT46-1000,0),200)/26+MIN(MAX(km!AT46-1200,0),400)/25+1/120)/24</f>
        <v>2.109390621633269</v>
      </c>
      <c r="AT51" s="27" t="s">
        <v>3</v>
      </c>
      <c r="AU51" s="30">
        <f>$D$4+(MIN(km!AT46,60)/20+MIN(MAX(km!AT46-60,0),540)/15+MIN(MAX(km!AT46-600,0),400)/11.428+MIN(MAX(km!AT46-1000,0),200)/13.333+MIN(MAX(km!AT46-1200,0),200)/11+MIN(MAX(km!AT46-1400,0),200)/10+1/120)/24</f>
        <v>4.699678192167964</v>
      </c>
      <c r="AV51" s="26">
        <f>$B$4+(MIN(km!AW46,200)/34+MIN(MAX(km!AW46-200,0),200)/32+MIN(MAX(km!AW46-400,0),200)/30+MIN(MAX(km!AW46-600,0),400)/28+MIN(MAX(km!AW46-1000,0),200)/26+MIN(MAX(km!AW46-1200,0),800)/25+1/120)/24</f>
        <v>2.2760572882999357</v>
      </c>
      <c r="AW51" s="27" t="s">
        <v>3</v>
      </c>
      <c r="AX51" s="30">
        <f>$D$4+(MIN(km!AW46,60)/20+MIN(MAX(km!AW46-60,0),540)/15+MIN(MAX(km!AW46-600,0),400)/11.428+MIN(MAX(km!AW46-1000,0),200)/13.333+MIN(MAX(km!AW46-1200,0),200)/11+MIN(MAX(km!AW46-1400,0),400)/10+1/120)/24</f>
        <v>5.116344858834631</v>
      </c>
      <c r="AY51" s="26">
        <f>$B$4+(MIN(km!AZ46,200)/34+MIN(MAX(km!AZ46-200,0),200)/32+MIN(MAX(km!AZ46-400,0),200)/30+MIN(MAX(km!AZ46-600,0),400)/28+MIN(MAX(km!AZ46-1000,0),200)/26+MIN(MAX(km!AZ46-1200,0),800)/25+1/120)/24</f>
        <v>2.442723954966602</v>
      </c>
      <c r="AZ51" s="27" t="s">
        <v>3</v>
      </c>
      <c r="BA51" s="30">
        <f>$D$4+(MIN(km!AZ46,60)/20+MIN(MAX(km!AZ46-60,0),540)/15+MIN(MAX(km!AZ46-600,0),400)/11.428+MIN(MAX(km!AZ46-1000,0),200)/13.333+MIN(MAX(km!AZ46-1200,0),200)/11+MIN(MAX(km!AZ46-1400,0),400)/10+1/120)/24</f>
        <v>5.533011525501297</v>
      </c>
      <c r="BB51" s="26">
        <f>$B$4+(MIN(km!BC46,200)/34+MIN(MAX(km!BC46-200,0),200)/32+MIN(MAX(km!BC46-400,0),200)/30+MIN(MAX(km!BC46-600,0),400)/28+MIN(MAX(km!BC46-1000,0),200)/26+MIN(MAX(km!BC46-1200,0),800)/25+1/120)/24</f>
        <v>2.609390621633269</v>
      </c>
      <c r="BC51" s="27" t="s">
        <v>3</v>
      </c>
      <c r="BD51" s="30">
        <f>$D$4+(MIN(km!BC46,60)/20+MIN(MAX(km!BC46-60,0),540)/15+MIN(MAX(km!BC46-600,0),400)/11.428+MIN(MAX(km!BC46-1000,0),200)/13.333+MIN(MAX(km!BC46-1200,0),200)/11+MIN(MAX(km!BC46-1400,0),400)/10+1/120)/24</f>
        <v>5.949678192167964</v>
      </c>
      <c r="BE51" s="26">
        <f>$B$4+(MIN(km!BF46,200)/34+MIN(MAX(km!BF46-200,0),200)/32+MIN(MAX(km!BF46-400,0),200)/30+MIN(MAX(km!BF46-600,0),400)/28+MIN(MAX(km!BF46-1000,0),200)/26+MIN(MAX(km!BF46-1200,0),600)/25+MIN(MAX(km!BF46-1800,0),200)/24+1/120)/24</f>
        <v>2.7792517327443806</v>
      </c>
      <c r="BF51" s="27" t="s">
        <v>3</v>
      </c>
      <c r="BG51" s="30">
        <f>$D$4+(MIN(km!BF46,60)/20+MIN(MAX(km!BF46-60,0),540)/15+MIN(MAX(km!BF46-600,0),400)/11.428+MIN(MAX(km!BF46-1000,0),200)/13.333+MIN(MAX(km!BF46-1200,0),200)/11+MIN(MAX(km!BF46-1400,0),400)/10+MIN(MAX(km!BF46-1800,0),200)/9+1/120)/24</f>
        <v>6.387641155130927</v>
      </c>
      <c r="BH51" s="26">
        <f>$B$4+(MIN(km!BI46,200)/34+MIN(MAX(km!BI46-200,0),200)/32+MIN(MAX(km!BI46-400,0),200)/30+MIN(MAX(km!BI46-600,0),400)/28+MIN(MAX(km!BI46-1000,0),200)/26+MIN(MAX(km!BI46-1200,0),600)/25+MIN(MAX(km!BI46-1800,0),200)/24+1/120)/24</f>
        <v>2.9528628438554914</v>
      </c>
      <c r="BI51" s="27" t="s">
        <v>3</v>
      </c>
      <c r="BJ51" s="30">
        <f>$D$4+(MIN(km!BI46,60)/20+MIN(MAX(km!BI46-60,0),540)/15+MIN(MAX(km!BI46-600,0),400)/11.428+MIN(MAX(km!BI46-1000,0),200)/13.333+MIN(MAX(km!BI46-1200,0),200)/11+MIN(MAX(km!BI46-1400,0),400)/10+MIN(MAX(km!BI46-1800,0),200)/9+1/120)/24</f>
        <v>6.85060411809389</v>
      </c>
      <c r="BK51" s="25" t="s">
        <v>51</v>
      </c>
    </row>
    <row r="52" spans="1:63" ht="12.75">
      <c r="A52" s="25" t="s">
        <v>52</v>
      </c>
      <c r="B52" s="26">
        <f>$B$4+(MIN(km!C47,200)/34+MIN(MAX(km!C47-200,0),200)/32+MIN(MAX(km!C47-400,0),200)/30+MIN(MAX(km!C47-600,0),400)/28+1/120)/24</f>
        <v>0.05794526143790849</v>
      </c>
      <c r="C52" s="27" t="s">
        <v>3</v>
      </c>
      <c r="D52" s="28">
        <f>$D$4+(MIN(km!C47,60)/20+MIN(MAX(km!C47-60,0),540)/15+MIN(MAX(km!C47-600,0),400)/11.428+1/120)/24</f>
        <v>0.13993055555555556</v>
      </c>
      <c r="E52" s="26">
        <f>$B$4+(MIN(km!F47,200)/34+MIN(MAX(km!F47-200,0),200)/32+MIN(MAX(km!F47-400,0),200)/30+MIN(MAX(km!F47-600,0),400)/28+1/120)/24</f>
        <v>0.18049428104575163</v>
      </c>
      <c r="F52" s="27" t="s">
        <v>3</v>
      </c>
      <c r="G52" s="30">
        <f>$D$4+(MIN(km!F47,60)/20+MIN(MAX(km!F47-60,0),540)/15+MIN(MAX(km!F47-600,0),400)/11.428+1/120)/24</f>
        <v>0.4086805555555556</v>
      </c>
      <c r="H52" s="26">
        <f>$B$4+(MIN(km!I47,200)/34+MIN(MAX(km!I47-200,0),200)/32+MIN(MAX(km!I47-400,0),200)/30+MIN(MAX(km!I47-600,0),400)/28+1/120)/24</f>
        <v>0.3066431781045752</v>
      </c>
      <c r="I52" s="27" t="s">
        <v>3</v>
      </c>
      <c r="J52" s="30">
        <f>$D$4+(MIN(km!I47,60)/20+MIN(MAX(km!I47-60,0),540)/15+MIN(MAX(km!I47-600,0),400)/11.428+1/120)/24</f>
        <v>0.6864583333333333</v>
      </c>
      <c r="K52" s="26">
        <f>$B$4+(MIN(km!L47,200)/34+MIN(MAX(km!L47-200,0),200)/32+MIN(MAX(km!L47-400,0),200)/30+MIN(MAX(km!L47-600,0),400)/28+1/120)/24</f>
        <v>0.4368515114379085</v>
      </c>
      <c r="L52" s="27" t="s">
        <v>3</v>
      </c>
      <c r="M52" s="30">
        <f>$D$4+(MIN(km!L47,60)/20+MIN(MAX(km!L47-60,0),540)/15+MIN(MAX(km!L47-600,0),400)/11.428+1/120)/24</f>
        <v>0.9642361111111111</v>
      </c>
      <c r="N52" s="31">
        <f>$B$4+(MIN(km!O47,200)/34+MIN(MAX(km!O47-200,0),200)/32+MIN(MAX(km!O47-400,0),200)/30+MIN(MAX(km!O47-600,0),400)/28+1/120)/24</f>
        <v>0.571139705882353</v>
      </c>
      <c r="O52" s="27" t="s">
        <v>3</v>
      </c>
      <c r="P52" s="30">
        <f>$D$4+(MIN(km!O47,60)/20+MIN(MAX(km!O47-60,0),540)/15+MIN(MAX(km!O47-600,0),400)/11.428+1/120)/24</f>
        <v>1.242013888888889</v>
      </c>
      <c r="Q52" s="26">
        <f>$B$4+(MIN(km!R47,200)/34+MIN(MAX(km!R47-200,0),200)/32+MIN(MAX(km!R47-400,0),200)/30+MIN(MAX(km!R47-600,0),400)/28+1/120)/24</f>
        <v>0.7100285947712418</v>
      </c>
      <c r="R52" s="27" t="s">
        <v>3</v>
      </c>
      <c r="S52" s="30">
        <f>$D$4+(MIN(km!R47,60)/20+MIN(MAX(km!R47-60,0),540)/15+MIN(MAX(km!R47-600,0),400)/11.428+1/120)/24</f>
        <v>1.5197916666666669</v>
      </c>
      <c r="T52" s="26">
        <f>$B$4+(MIN(km!U47,200)/34+MIN(MAX(km!U47-200,0),200)/32+MIN(MAX(km!U47-400,0),200)/30+MIN(MAX(km!U47-600,0),400)/28+1/120)/24</f>
        <v>0.8535801820728292</v>
      </c>
      <c r="U52" s="27" t="s">
        <v>3</v>
      </c>
      <c r="V52" s="30">
        <f>$D$4+(MIN(km!U47,60)/20+MIN(MAX(km!U47-60,0),540)/15+MIN(MAX(km!U47-600,0),400)/11.428+1/120)/24</f>
        <v>1.8383766236922958</v>
      </c>
      <c r="W52" s="26">
        <f>$B$4+(MIN(km!X47,200)/34+MIN(MAX(km!X47-200,0),200)/32+MIN(MAX(km!X47-400,0),200)/30+MIN(MAX(km!X47-600,0),400)/28+1/120)/24</f>
        <v>1.002389705882353</v>
      </c>
      <c r="X52" s="27" t="s">
        <v>3</v>
      </c>
      <c r="Y52" s="30">
        <f>$D$4+(MIN(km!X47,60)/20+MIN(MAX(km!X47-60,0),540)/15+MIN(MAX(km!X47-600,0),400)/11.428+1/120)/24</f>
        <v>2.2029781871037994</v>
      </c>
      <c r="Z52" s="26">
        <f>$B$4+(MIN(km!AA47,200)/34+MIN(MAX(km!AA47-200,0),200)/32+MIN(MAX(km!AA47-400,0),200)/30+MIN(MAX(km!AA47-600,0),400)/28+1/120)/24</f>
        <v>1.151199229691877</v>
      </c>
      <c r="AA52" s="27" t="s">
        <v>3</v>
      </c>
      <c r="AB52" s="30">
        <f>$D$4+(MIN(km!AA47,60)/20+MIN(MAX(km!AA47-60,0),540)/15+MIN(MAX(km!AA47-600,0),400)/11.428+1/120)/24</f>
        <v>2.5675797505153035</v>
      </c>
      <c r="AC52" s="26">
        <f>$B$4+(MIN(km!AD47,200)/34+MIN(MAX(km!AD47-200,0),200)/32+MIN(MAX(km!AD47-400,0),200)/30+MIN(MAX(km!AD47-600,0),400)/28+1/120)/24</f>
        <v>1.3000087535014007</v>
      </c>
      <c r="AD52" s="27" t="s">
        <v>3</v>
      </c>
      <c r="AE52" s="30">
        <f>$D$4+(MIN(km!AD47,60)/20+MIN(MAX(km!AD47-60,0),540)/15+MIN(MAX(km!AD47-600,0),400)/11.428+1/120)/24</f>
        <v>2.932181313926807</v>
      </c>
      <c r="AF52" s="25" t="s">
        <v>52</v>
      </c>
      <c r="AG52" s="26">
        <f>$B$4+(MIN(km!AH47,200)/34+MIN(MAX(km!AH47-200,0),200)/32+MIN(MAX(km!AH47-400,0),200)/30+MIN(MAX(km!AH47-600,0),400)/28+MIN(MAX(km!AH47-1000,0),200)/26+1/120)/24</f>
        <v>1.454198313940961</v>
      </c>
      <c r="AH52" s="27" t="s">
        <v>3</v>
      </c>
      <c r="AI52" s="30">
        <f>$D$4+(MIN(km!AH47,60)/20+MIN(MAX(km!AH47-60,0),540)/15+MIN(MAX(km!AH47-600,0),400)/11.428+MIN(MAX(km!AH47-1000,0),200)/13.333+1/120)/24</f>
        <v>3.2722988145017036</v>
      </c>
      <c r="AJ52" s="26">
        <f>$B$4+(MIN(km!AK47,200)/34+MIN(MAX(km!AK47-200,0),200)/32+MIN(MAX(km!AK47-400,0),200)/30+MIN(MAX(km!AK47-600,0),400)/28+MIN(MAX(km!AK47-1000,0),200)/26+1/120)/24</f>
        <v>1.6144547241973715</v>
      </c>
      <c r="AK52" s="27" t="s">
        <v>3</v>
      </c>
      <c r="AL52" s="30">
        <f>$D$4+(MIN(km!AK47,60)/20+MIN(MAX(km!AK47-60,0),540)/15+MIN(MAX(km!AK47-600,0),400)/11.428+MIN(MAX(km!AK47-1000,0),200)/13.333+1/120)/24</f>
        <v>3.584806627197021</v>
      </c>
      <c r="AM52" s="26">
        <f>$B$4+(MIN(km!AN47,200)/34+MIN(MAX(km!AN47-200,0),200)/32+MIN(MAX(km!AN47-400,0),200)/30+MIN(MAX(km!AN47-600,0),400)/28+MIN(MAX(km!AN47-1000,0),200)/26+MIN(MAX(km!AN47-1200,0),400)/25+1/120)/24</f>
        <v>1.7777239549666024</v>
      </c>
      <c r="AN52" s="27" t="s">
        <v>3</v>
      </c>
      <c r="AO52" s="30">
        <f>$D$4+(MIN(km!AN47,60)/20+MIN(MAX(km!AN47-60,0),540)/15+MIN(MAX(km!AN47-600,0),400)/11.428+MIN(MAX(km!AN47-1000,0),200)/13.333+MIN(MAX(km!AN47-1200,0),200)/11+1/120)/24</f>
        <v>3.9284660709558423</v>
      </c>
      <c r="AP52" s="26">
        <f>$B$4+(MIN(km!AQ47,200)/34+MIN(MAX(km!AQ47-200,0),200)/32+MIN(MAX(km!AQ47-400,0),200)/30+MIN(MAX(km!AQ47-600,0),400)/28+MIN(MAX(km!AQ47-1000,0),200)/26+MIN(MAX(km!AQ47-1200,0),400)/25+1/120)/24</f>
        <v>1.944390621633269</v>
      </c>
      <c r="AQ52" s="27" t="s">
        <v>3</v>
      </c>
      <c r="AR52" s="30">
        <f>$D$4+(MIN(km!AQ47,60)/20+MIN(MAX(km!AQ47-60,0),540)/15+MIN(MAX(km!AQ47-600,0),400)/11.428+MIN(MAX(km!AQ47-1000,0),200)/13.333+MIN(MAX(km!AQ47-1200,0),200)/11+1/120)/24</f>
        <v>4.307253949743721</v>
      </c>
      <c r="AS52" s="26">
        <f>$B$4+(MIN(km!AT47,200)/34+MIN(MAX(km!AT47-200,0),200)/32+MIN(MAX(km!AT47-400,0),200)/30+MIN(MAX(km!AT47-600,0),400)/28+MIN(MAX(km!AT47-1000,0),200)/26+MIN(MAX(km!AT47-1200,0),400)/25+1/120)/24</f>
        <v>2.1110572882999357</v>
      </c>
      <c r="AT52" s="27" t="s">
        <v>3</v>
      </c>
      <c r="AU52" s="30">
        <f>$D$4+(MIN(km!AT47,60)/20+MIN(MAX(km!AT47-60,0),540)/15+MIN(MAX(km!AT47-600,0),400)/11.428+MIN(MAX(km!AT47-1000,0),200)/13.333+MIN(MAX(km!AT47-1200,0),200)/11+MIN(MAX(km!AT47-1400,0),200)/10+1/120)/24</f>
        <v>4.703844858834631</v>
      </c>
      <c r="AV52" s="26">
        <f>$B$4+(MIN(km!AW47,200)/34+MIN(MAX(km!AW47-200,0),200)/32+MIN(MAX(km!AW47-400,0),200)/30+MIN(MAX(km!AW47-600,0),400)/28+MIN(MAX(km!AW47-1000,0),200)/26+MIN(MAX(km!AW47-1200,0),800)/25+1/120)/24</f>
        <v>2.277723954966602</v>
      </c>
      <c r="AW52" s="27" t="s">
        <v>3</v>
      </c>
      <c r="AX52" s="30">
        <f>$D$4+(MIN(km!AW47,60)/20+MIN(MAX(km!AW47-60,0),540)/15+MIN(MAX(km!AW47-600,0),400)/11.428+MIN(MAX(km!AW47-1000,0),200)/13.333+MIN(MAX(km!AW47-1200,0),200)/11+MIN(MAX(km!AW47-1400,0),400)/10+1/120)/24</f>
        <v>5.120511525501298</v>
      </c>
      <c r="AY52" s="26">
        <f>$B$4+(MIN(km!AZ47,200)/34+MIN(MAX(km!AZ47-200,0),200)/32+MIN(MAX(km!AZ47-400,0),200)/30+MIN(MAX(km!AZ47-600,0),400)/28+MIN(MAX(km!AZ47-1000,0),200)/26+MIN(MAX(km!AZ47-1200,0),800)/25+1/120)/24</f>
        <v>2.4443906216332687</v>
      </c>
      <c r="AZ52" s="27" t="s">
        <v>3</v>
      </c>
      <c r="BA52" s="30">
        <f>$D$4+(MIN(km!AZ47,60)/20+MIN(MAX(km!AZ47-60,0),540)/15+MIN(MAX(km!AZ47-600,0),400)/11.428+MIN(MAX(km!AZ47-1000,0),200)/13.333+MIN(MAX(km!AZ47-1200,0),200)/11+MIN(MAX(km!AZ47-1400,0),400)/10+1/120)/24</f>
        <v>5.537178192167963</v>
      </c>
      <c r="BB52" s="26">
        <f>$B$4+(MIN(km!BC47,200)/34+MIN(MAX(km!BC47-200,0),200)/32+MIN(MAX(km!BC47-400,0),200)/30+MIN(MAX(km!BC47-600,0),400)/28+MIN(MAX(km!BC47-1000,0),200)/26+MIN(MAX(km!BC47-1200,0),800)/25+1/120)/24</f>
        <v>2.611057288299935</v>
      </c>
      <c r="BC52" s="27" t="s">
        <v>3</v>
      </c>
      <c r="BD52" s="30">
        <f>$D$4+(MIN(km!BC47,60)/20+MIN(MAX(km!BC47-60,0),540)/15+MIN(MAX(km!BC47-600,0),400)/11.428+MIN(MAX(km!BC47-1000,0),200)/13.333+MIN(MAX(km!BC47-1200,0),200)/11+MIN(MAX(km!BC47-1400,0),400)/10+1/120)/24</f>
        <v>5.953844858834631</v>
      </c>
      <c r="BE52" s="26">
        <f>$B$4+(MIN(km!BF47,200)/34+MIN(MAX(km!BF47-200,0),200)/32+MIN(MAX(km!BF47-400,0),200)/30+MIN(MAX(km!BF47-600,0),400)/28+MIN(MAX(km!BF47-1000,0),200)/26+MIN(MAX(km!BF47-1200,0),600)/25+MIN(MAX(km!BF47-1800,0),200)/24+1/120)/24</f>
        <v>2.7809878438554914</v>
      </c>
      <c r="BF52" s="27" t="s">
        <v>3</v>
      </c>
      <c r="BG52" s="30">
        <f>$D$4+(MIN(km!BF47,60)/20+MIN(MAX(km!BF47-60,0),540)/15+MIN(MAX(km!BF47-600,0),400)/11.428+MIN(MAX(km!BF47-1000,0),200)/13.333+MIN(MAX(km!BF47-1200,0),200)/11+MIN(MAX(km!BF47-1400,0),400)/10+MIN(MAX(km!BF47-1800,0),200)/9+1/120)/24</f>
        <v>6.392270784760557</v>
      </c>
      <c r="BH52" s="26">
        <f>$B$4+(MIN(km!BI47,200)/34+MIN(MAX(km!BI47-200,0),200)/32+MIN(MAX(km!BI47-400,0),200)/30+MIN(MAX(km!BI47-600,0),400)/28+MIN(MAX(km!BI47-1000,0),200)/26+MIN(MAX(km!BI47-1200,0),600)/25+MIN(MAX(km!BI47-1800,0),200)/24+1/120)/24</f>
        <v>2.9545989549666025</v>
      </c>
      <c r="BI52" s="27" t="s">
        <v>3</v>
      </c>
      <c r="BJ52" s="30">
        <f>$D$4+(MIN(km!BI47,60)/20+MIN(MAX(km!BI47-60,0),540)/15+MIN(MAX(km!BI47-600,0),400)/11.428+MIN(MAX(km!BI47-1000,0),200)/13.333+MIN(MAX(km!BI47-1200,0),200)/11+MIN(MAX(km!BI47-1400,0),400)/10+MIN(MAX(km!BI47-1800,0),200)/9+1/120)/24</f>
        <v>6.85523374772352</v>
      </c>
      <c r="BK52" s="25" t="s">
        <v>52</v>
      </c>
    </row>
    <row r="53" spans="1:63" ht="12.75">
      <c r="A53" s="25" t="s">
        <v>53</v>
      </c>
      <c r="B53" s="26">
        <f>$B$4+(MIN(km!C48,200)/34+MIN(MAX(km!C48-200,0),200)/32+MIN(MAX(km!C48-400,0),200)/30+MIN(MAX(km!C48-600,0),400)/28+1/120)/24</f>
        <v>0.05917075163398693</v>
      </c>
      <c r="C53" s="27" t="s">
        <v>3</v>
      </c>
      <c r="D53" s="28">
        <f>$D$4+(MIN(km!C48,60)/20+MIN(MAX(km!C48-60,0),540)/15+MIN(MAX(km!C48-600,0),400)/11.428+1/120)/24</f>
        <v>0.14201388888888888</v>
      </c>
      <c r="E53" s="26">
        <f>$B$4+(MIN(km!F48,200)/34+MIN(MAX(km!F48-200,0),200)/32+MIN(MAX(km!F48-400,0),200)/30+MIN(MAX(km!F48-600,0),400)/28+1/120)/24</f>
        <v>0.18171977124183006</v>
      </c>
      <c r="F53" s="27" t="s">
        <v>3</v>
      </c>
      <c r="G53" s="30">
        <f>$D$4+(MIN(km!F48,60)/20+MIN(MAX(km!F48-60,0),540)/15+MIN(MAX(km!F48-600,0),400)/11.428+1/120)/24</f>
        <v>0.41145833333333337</v>
      </c>
      <c r="H53" s="26">
        <f>$B$4+(MIN(km!I48,200)/34+MIN(MAX(km!I48-200,0),200)/32+MIN(MAX(km!I48-400,0),200)/30+MIN(MAX(km!I48-600,0),400)/28+1/120)/24</f>
        <v>0.3079452614379085</v>
      </c>
      <c r="I53" s="27" t="s">
        <v>3</v>
      </c>
      <c r="J53" s="30">
        <f>$D$4+(MIN(km!I48,60)/20+MIN(MAX(km!I48-60,0),540)/15+MIN(MAX(km!I48-600,0),400)/11.428+1/120)/24</f>
        <v>0.689236111111111</v>
      </c>
      <c r="K53" s="44">
        <f>$B$4+(MIN(km!L48,200)/34+MIN(MAX(km!L48-200,0),200)/32+MIN(MAX(km!L48-400,0),200)/30+MIN(MAX(km!L48-600,0),400)/28+1/120)/24</f>
        <v>0.4381535947712418</v>
      </c>
      <c r="L53" s="27" t="s">
        <v>3</v>
      </c>
      <c r="M53" s="30">
        <f>$D$4+(MIN(km!L48,60)/20+MIN(MAX(km!L48-60,0),540)/15+MIN(MAX(km!L48-600,0),400)/11.428+1/120)/24</f>
        <v>0.9670138888888888</v>
      </c>
      <c r="N53" s="31">
        <f>$B$4+(MIN(km!O48,200)/34+MIN(MAX(km!O48-200,0),200)/32+MIN(MAX(km!O48-400,0),200)/30+MIN(MAX(km!O48-600,0),400)/28+1/120)/24</f>
        <v>0.5725285947712418</v>
      </c>
      <c r="O53" s="27" t="s">
        <v>3</v>
      </c>
      <c r="P53" s="30">
        <f>$D$4+(MIN(km!O48,60)/20+MIN(MAX(km!O48-60,0),540)/15+MIN(MAX(km!O48-600,0),400)/11.428+1/120)/24</f>
        <v>1.2447916666666667</v>
      </c>
      <c r="Q53" s="26">
        <f>$B$4+(MIN(km!R48,200)/34+MIN(MAX(km!R48-200,0),200)/32+MIN(MAX(km!R48-400,0),200)/30+MIN(MAX(km!R48-600,0),400)/28+1/120)/24</f>
        <v>0.7114174836601307</v>
      </c>
      <c r="R53" s="27" t="s">
        <v>3</v>
      </c>
      <c r="S53" s="30">
        <f>$D$4+(MIN(km!R48,60)/20+MIN(MAX(km!R48-60,0),540)/15+MIN(MAX(km!R48-600,0),400)/11.428+1/120)/24</f>
        <v>1.5225694444444444</v>
      </c>
      <c r="T53" s="26">
        <f>$B$4+(MIN(km!U48,200)/34+MIN(MAX(km!U48-200,0),200)/32+MIN(MAX(km!U48-400,0),200)/30+MIN(MAX(km!U48-600,0),400)/28+1/120)/24</f>
        <v>0.8550682773109245</v>
      </c>
      <c r="U53" s="27" t="s">
        <v>3</v>
      </c>
      <c r="V53" s="30">
        <f>$D$4+(MIN(km!U48,60)/20+MIN(MAX(km!U48-60,0),540)/15+MIN(MAX(km!U48-600,0),400)/11.428+1/120)/24</f>
        <v>1.842022639326411</v>
      </c>
      <c r="W53" s="26">
        <f>$B$4+(MIN(km!X48,200)/34+MIN(MAX(km!X48-200,0),200)/32+MIN(MAX(km!X48-400,0),200)/30+MIN(MAX(km!X48-600,0),400)/28+1/120)/24</f>
        <v>1.003877801120448</v>
      </c>
      <c r="X53" s="27" t="s">
        <v>3</v>
      </c>
      <c r="Y53" s="30">
        <f>$D$4+(MIN(km!X48,60)/20+MIN(MAX(km!X48-60,0),540)/15+MIN(MAX(km!X48-600,0),400)/11.428+1/120)/24</f>
        <v>2.2066242027379146</v>
      </c>
      <c r="Z53" s="26">
        <f>$B$4+(MIN(km!AA48,200)/34+MIN(MAX(km!AA48-200,0),200)/32+MIN(MAX(km!AA48-400,0),200)/30+MIN(MAX(km!AA48-600,0),400)/28+1/120)/24</f>
        <v>1.152687324929972</v>
      </c>
      <c r="AA53" s="27" t="s">
        <v>3</v>
      </c>
      <c r="AB53" s="30">
        <f>$D$4+(MIN(km!AA48,60)/20+MIN(MAX(km!AA48-60,0),540)/15+MIN(MAX(km!AA48-600,0),400)/11.428+1/120)/24</f>
        <v>2.5712257661494187</v>
      </c>
      <c r="AC53" s="26">
        <f>$B$4+(MIN(km!AD48,200)/34+MIN(MAX(km!AD48-200,0),200)/32+MIN(MAX(km!AD48-400,0),200)/30+MIN(MAX(km!AD48-600,0),400)/28+1/120)/24</f>
        <v>1.3014968487394958</v>
      </c>
      <c r="AD53" s="27" t="s">
        <v>3</v>
      </c>
      <c r="AE53" s="30">
        <f>$D$4+(MIN(km!AD48,60)/20+MIN(MAX(km!AD48-60,0),540)/15+MIN(MAX(km!AD48-600,0),400)/11.428+1/120)/24</f>
        <v>2.9358273295609227</v>
      </c>
      <c r="AF53" s="25" t="s">
        <v>53</v>
      </c>
      <c r="AG53" s="26">
        <f>$B$4+(MIN(km!AH48,200)/34+MIN(MAX(km!AH48-200,0),200)/32+MIN(MAX(km!AH48-400,0),200)/30+MIN(MAX(km!AH48-600,0),400)/28+MIN(MAX(km!AH48-1000,0),200)/26+1/120)/24</f>
        <v>1.4558008780435252</v>
      </c>
      <c r="AH53" s="27" t="s">
        <v>3</v>
      </c>
      <c r="AI53" s="30">
        <f>$D$4+(MIN(km!AH48,60)/20+MIN(MAX(km!AH48-60,0),540)/15+MIN(MAX(km!AH48-600,0),400)/11.428+MIN(MAX(km!AH48-1000,0),200)/13.333+1/120)/24</f>
        <v>3.275423892628657</v>
      </c>
      <c r="AJ53" s="26">
        <f>$B$4+(MIN(km!AK48,200)/34+MIN(MAX(km!AK48-200,0),200)/32+MIN(MAX(km!AK48-400,0),200)/30+MIN(MAX(km!AK48-600,0),400)/28+MIN(MAX(km!AK48-1000,0),200)/26+1/120)/24</f>
        <v>1.6160572882999356</v>
      </c>
      <c r="AK53" s="27" t="s">
        <v>3</v>
      </c>
      <c r="AL53" s="30">
        <f>$D$4+(MIN(km!AK48,60)/20+MIN(MAX(km!AK48-60,0),540)/15+MIN(MAX(km!AK48-600,0),400)/11.428+MIN(MAX(km!AK48-1000,0),200)/13.333+1/120)/24</f>
        <v>3.5879317053239745</v>
      </c>
      <c r="AM53" s="26">
        <f>$B$4+(MIN(km!AN48,200)/34+MIN(MAX(km!AN48-200,0),200)/32+MIN(MAX(km!AN48-400,0),200)/30+MIN(MAX(km!AN48-600,0),400)/28+MIN(MAX(km!AN48-1000,0),200)/26+MIN(MAX(km!AN48-1200,0),400)/25+1/120)/24</f>
        <v>1.7793906216332689</v>
      </c>
      <c r="AN53" s="27" t="s">
        <v>3</v>
      </c>
      <c r="AO53" s="30">
        <f>$D$4+(MIN(km!AN48,60)/20+MIN(MAX(km!AN48-60,0),540)/15+MIN(MAX(km!AN48-600,0),400)/11.428+MIN(MAX(km!AN48-1000,0),200)/13.333+MIN(MAX(km!AN48-1200,0),200)/11+1/120)/24</f>
        <v>3.932253949743721</v>
      </c>
      <c r="AP53" s="26">
        <f>$B$4+(MIN(km!AQ48,200)/34+MIN(MAX(km!AQ48-200,0),200)/32+MIN(MAX(km!AQ48-400,0),200)/30+MIN(MAX(km!AQ48-600,0),400)/28+MIN(MAX(km!AQ48-1000,0),200)/26+MIN(MAX(km!AQ48-1200,0),400)/25+1/120)/24</f>
        <v>1.9460572882999356</v>
      </c>
      <c r="AQ53" s="27" t="s">
        <v>3</v>
      </c>
      <c r="AR53" s="30">
        <f>$D$4+(MIN(km!AQ48,60)/20+MIN(MAX(km!AQ48-60,0),540)/15+MIN(MAX(km!AQ48-600,0),400)/11.428+MIN(MAX(km!AQ48-1000,0),200)/13.333+MIN(MAX(km!AQ48-1200,0),200)/11+1/120)/24</f>
        <v>4.3110418285316</v>
      </c>
      <c r="AS53" s="26">
        <f>$B$4+(MIN(km!AT48,200)/34+MIN(MAX(km!AT48-200,0),200)/32+MIN(MAX(km!AT48-400,0),200)/30+MIN(MAX(km!AT48-600,0),400)/28+MIN(MAX(km!AT48-1000,0),200)/26+MIN(MAX(km!AT48-1200,0),400)/25+1/120)/24</f>
        <v>2.112723954966602</v>
      </c>
      <c r="AT53" s="27" t="s">
        <v>3</v>
      </c>
      <c r="AU53" s="30">
        <f>$D$4+(MIN(km!AT48,60)/20+MIN(MAX(km!AT48-60,0),540)/15+MIN(MAX(km!AT48-600,0),400)/11.428+MIN(MAX(km!AT48-1000,0),200)/13.333+MIN(MAX(km!AT48-1200,0),200)/11+MIN(MAX(km!AT48-1400,0),200)/10+1/120)/24</f>
        <v>4.7080115255012975</v>
      </c>
      <c r="AV53" s="26">
        <f>$B$4+(MIN(km!AW48,200)/34+MIN(MAX(km!AW48-200,0),200)/32+MIN(MAX(km!AW48-400,0),200)/30+MIN(MAX(km!AW48-600,0),400)/28+MIN(MAX(km!AW48-1000,0),200)/26+MIN(MAX(km!AW48-1200,0),800)/25+1/120)/24</f>
        <v>2.279390621633269</v>
      </c>
      <c r="AW53" s="27" t="s">
        <v>3</v>
      </c>
      <c r="AX53" s="30">
        <f>$D$4+(MIN(km!AW48,60)/20+MIN(MAX(km!AW48-60,0),540)/15+MIN(MAX(km!AW48-600,0),400)/11.428+MIN(MAX(km!AW48-1000,0),200)/13.333+MIN(MAX(km!AW48-1200,0),200)/11+MIN(MAX(km!AW48-1400,0),400)/10+1/120)/24</f>
        <v>5.1246781921679645</v>
      </c>
      <c r="AY53" s="26">
        <f>$B$4+(MIN(km!AZ48,200)/34+MIN(MAX(km!AZ48-200,0),200)/32+MIN(MAX(km!AZ48-400,0),200)/30+MIN(MAX(km!AZ48-600,0),400)/28+MIN(MAX(km!AZ48-1000,0),200)/26+MIN(MAX(km!AZ48-1200,0),800)/25+1/120)/24</f>
        <v>2.4460572882999356</v>
      </c>
      <c r="AZ53" s="27" t="s">
        <v>3</v>
      </c>
      <c r="BA53" s="30">
        <f>$D$4+(MIN(km!AZ48,60)/20+MIN(MAX(km!AZ48-60,0),540)/15+MIN(MAX(km!AZ48-600,0),400)/11.428+MIN(MAX(km!AZ48-1000,0),200)/13.333+MIN(MAX(km!AZ48-1200,0),200)/11+MIN(MAX(km!AZ48-1400,0),400)/10+1/120)/24</f>
        <v>5.541344858834631</v>
      </c>
      <c r="BB53" s="26">
        <f>$B$4+(MIN(km!BC48,200)/34+MIN(MAX(km!BC48-200,0),200)/32+MIN(MAX(km!BC48-400,0),200)/30+MIN(MAX(km!BC48-600,0),400)/28+MIN(MAX(km!BC48-1000,0),200)/26+MIN(MAX(km!BC48-1200,0),800)/25+1/120)/24</f>
        <v>2.612723954966602</v>
      </c>
      <c r="BC53" s="27" t="s">
        <v>3</v>
      </c>
      <c r="BD53" s="30">
        <f>$D$4+(MIN(km!BC48,60)/20+MIN(MAX(km!BC48-60,0),540)/15+MIN(MAX(km!BC48-600,0),400)/11.428+MIN(MAX(km!BC48-1000,0),200)/13.333+MIN(MAX(km!BC48-1200,0),200)/11+MIN(MAX(km!BC48-1400,0),400)/10+1/120)/24</f>
        <v>5.958011525501297</v>
      </c>
      <c r="BE53" s="26">
        <f>$B$4+(MIN(km!BF48,200)/34+MIN(MAX(km!BF48-200,0),200)/32+MIN(MAX(km!BF48-400,0),200)/30+MIN(MAX(km!BF48-600,0),400)/28+MIN(MAX(km!BF48-1000,0),200)/26+MIN(MAX(km!BF48-1200,0),600)/25+MIN(MAX(km!BF48-1800,0),200)/24+1/120)/24</f>
        <v>2.7827239549666025</v>
      </c>
      <c r="BF53" s="27" t="s">
        <v>3</v>
      </c>
      <c r="BG53" s="30">
        <f>$D$4+(MIN(km!BF48,60)/20+MIN(MAX(km!BF48-60,0),540)/15+MIN(MAX(km!BF48-600,0),400)/11.428+MIN(MAX(km!BF48-1000,0),200)/13.333+MIN(MAX(km!BF48-1200,0),200)/11+MIN(MAX(km!BF48-1400,0),400)/10+MIN(MAX(km!BF48-1800,0),200)/9+1/120)/24</f>
        <v>6.396900414390187</v>
      </c>
      <c r="BH53" s="26">
        <f>$B$4+(MIN(km!BI48,200)/34+MIN(MAX(km!BI48-200,0),200)/32+MIN(MAX(km!BI48-400,0),200)/30+MIN(MAX(km!BI48-600,0),400)/28+MIN(MAX(km!BI48-1000,0),200)/26+MIN(MAX(km!BI48-1200,0),600)/25+MIN(MAX(km!BI48-1800,0),200)/24+1/120)/24</f>
        <v>2.9563350660777137</v>
      </c>
      <c r="BI53" s="27" t="s">
        <v>3</v>
      </c>
      <c r="BJ53" s="30">
        <f>$D$4+(MIN(km!BI48,60)/20+MIN(MAX(km!BI48-60,0),540)/15+MIN(MAX(km!BI48-600,0),400)/11.428+MIN(MAX(km!BI48-1000,0),200)/13.333+MIN(MAX(km!BI48-1200,0),200)/11+MIN(MAX(km!BI48-1400,0),400)/10+MIN(MAX(km!BI48-1800,0),200)/9+1/120)/24</f>
        <v>6.8598633773531486</v>
      </c>
      <c r="BK53" s="25" t="s">
        <v>53</v>
      </c>
    </row>
    <row r="54" spans="1:63" ht="12.75">
      <c r="A54" s="25" t="s">
        <v>54</v>
      </c>
      <c r="B54" s="26">
        <f>$B$4+(MIN(km!C49,200)/34+MIN(MAX(km!C49-200,0),200)/32+MIN(MAX(km!C49-400,0),200)/30+MIN(MAX(km!C49-600,0),400)/28+1/120)/24</f>
        <v>0.06039624183006536</v>
      </c>
      <c r="C54" s="27" t="s">
        <v>3</v>
      </c>
      <c r="D54" s="28">
        <f>$D$4+(MIN(km!C49,60)/20+MIN(MAX(km!C49-60,0),540)/15+MIN(MAX(km!C49-600,0),400)/11.428+1/120)/24</f>
        <v>0.14409722222222224</v>
      </c>
      <c r="E54" s="26">
        <f>$B$4+(MIN(km!F49,200)/34+MIN(MAX(km!F49-200,0),200)/32+MIN(MAX(km!F49-400,0),200)/30+MIN(MAX(km!F49-600,0),400)/28+1/120)/24</f>
        <v>0.18294526143790854</v>
      </c>
      <c r="F54" s="27" t="s">
        <v>3</v>
      </c>
      <c r="G54" s="30">
        <f>$D$4+(MIN(km!F49,60)/20+MIN(MAX(km!F49-60,0),540)/15+MIN(MAX(km!F49-600,0),400)/11.428+1/120)/24</f>
        <v>0.41423611111111114</v>
      </c>
      <c r="H54" s="26">
        <f>$B$4+(MIN(km!I49,200)/34+MIN(MAX(km!I49-200,0),200)/32+MIN(MAX(km!I49-400,0),200)/30+MIN(MAX(km!I49-600,0),400)/28+1/120)/24</f>
        <v>0.3092473447712419</v>
      </c>
      <c r="I54" s="27" t="s">
        <v>3</v>
      </c>
      <c r="J54" s="30">
        <f>$D$4+(MIN(km!I49,60)/20+MIN(MAX(km!I49-60,0),540)/15+MIN(MAX(km!I49-600,0),400)/11.428+1/120)/24</f>
        <v>0.6920138888888888</v>
      </c>
      <c r="K54" s="26">
        <f>$B$4+(MIN(km!L49,200)/34+MIN(MAX(km!L49-200,0),200)/32+MIN(MAX(km!L49-400,0),200)/30+MIN(MAX(km!L49-600,0),400)/28+1/120)/24</f>
        <v>0.43945567810457514</v>
      </c>
      <c r="L54" s="27" t="s">
        <v>3</v>
      </c>
      <c r="M54" s="30">
        <f>$D$4+(MIN(km!L49,60)/20+MIN(MAX(km!L49-60,0),540)/15+MIN(MAX(km!L49-600,0),400)/11.428+1/120)/24</f>
        <v>0.9697916666666666</v>
      </c>
      <c r="N54" s="31">
        <f>$B$4+(MIN(km!O49,200)/34+MIN(MAX(km!O49-200,0),200)/32+MIN(MAX(km!O49-400,0),200)/30+MIN(MAX(km!O49-600,0),400)/28+1/120)/24</f>
        <v>0.5739174836601307</v>
      </c>
      <c r="O54" s="27" t="s">
        <v>3</v>
      </c>
      <c r="P54" s="30">
        <f>$D$4+(MIN(km!O49,60)/20+MIN(MAX(km!O49-60,0),540)/15+MIN(MAX(km!O49-600,0),400)/11.428+1/120)/24</f>
        <v>1.2475694444444445</v>
      </c>
      <c r="Q54" s="26">
        <f>$B$4+(MIN(km!R49,200)/34+MIN(MAX(km!R49-200,0),200)/32+MIN(MAX(km!R49-400,0),200)/30+MIN(MAX(km!R49-600,0),400)/28+1/120)/24</f>
        <v>0.7128063725490197</v>
      </c>
      <c r="R54" s="27" t="s">
        <v>3</v>
      </c>
      <c r="S54" s="30">
        <f>$D$4+(MIN(km!R49,60)/20+MIN(MAX(km!R49-60,0),540)/15+MIN(MAX(km!R49-600,0),400)/11.428+1/120)/24</f>
        <v>1.5253472222222224</v>
      </c>
      <c r="T54" s="26">
        <f>$B$4+(MIN(km!U49,200)/34+MIN(MAX(km!U49-200,0),200)/32+MIN(MAX(km!U49-400,0),200)/30+MIN(MAX(km!U49-600,0),400)/28+1/120)/24</f>
        <v>0.8565563725490196</v>
      </c>
      <c r="U54" s="27" t="s">
        <v>3</v>
      </c>
      <c r="V54" s="30">
        <f>$D$4+(MIN(km!U49,60)/20+MIN(MAX(km!U49-60,0),540)/15+MIN(MAX(km!U49-600,0),400)/11.428+1/120)/24</f>
        <v>1.8456686549605257</v>
      </c>
      <c r="W54" s="26">
        <f>$B$4+(MIN(km!X49,200)/34+MIN(MAX(km!X49-200,0),200)/32+MIN(MAX(km!X49-400,0),200)/30+MIN(MAX(km!X49-600,0),400)/28+1/120)/24</f>
        <v>1.0053658963585435</v>
      </c>
      <c r="X54" s="27" t="s">
        <v>3</v>
      </c>
      <c r="Y54" s="30">
        <f>$D$4+(MIN(km!X49,60)/20+MIN(MAX(km!X49-60,0),540)/15+MIN(MAX(km!X49-600,0),400)/11.428+1/120)/24</f>
        <v>2.2102702183720293</v>
      </c>
      <c r="Z54" s="26">
        <f>$B$4+(MIN(km!AA49,200)/34+MIN(MAX(km!AA49-200,0),200)/32+MIN(MAX(km!AA49-400,0),200)/30+MIN(MAX(km!AA49-600,0),400)/28+1/120)/24</f>
        <v>1.1541754201680672</v>
      </c>
      <c r="AA54" s="27" t="s">
        <v>3</v>
      </c>
      <c r="AB54" s="30">
        <f>$D$4+(MIN(km!AA49,60)/20+MIN(MAX(km!AA49-60,0),540)/15+MIN(MAX(km!AA49-600,0),400)/11.428+1/120)/24</f>
        <v>2.5748717817835334</v>
      </c>
      <c r="AC54" s="26">
        <f>$B$4+(MIN(km!AD49,200)/34+MIN(MAX(km!AD49-200,0),200)/32+MIN(MAX(km!AD49-400,0),200)/30+MIN(MAX(km!AD49-600,0),400)/28+1/120)/24</f>
        <v>1.302984943977591</v>
      </c>
      <c r="AD54" s="27" t="s">
        <v>3</v>
      </c>
      <c r="AE54" s="30">
        <f>$D$4+(MIN(km!AD49,60)/20+MIN(MAX(km!AD49-60,0),540)/15+MIN(MAX(km!AD49-600,0),400)/11.428+1/120)/24</f>
        <v>2.9394733451950374</v>
      </c>
      <c r="AF54" s="25" t="s">
        <v>54</v>
      </c>
      <c r="AG54" s="26">
        <f>$B$4+(MIN(km!AH49,200)/34+MIN(MAX(km!AH49-200,0),200)/32+MIN(MAX(km!AH49-400,0),200)/30+MIN(MAX(km!AH49-600,0),400)/28+MIN(MAX(km!AH49-1000,0),200)/26+1/120)/24</f>
        <v>1.4574034421460895</v>
      </c>
      <c r="AH54" s="27" t="s">
        <v>3</v>
      </c>
      <c r="AI54" s="30">
        <f>$D$4+(MIN(km!AH49,60)/20+MIN(MAX(km!AH49-60,0),540)/15+MIN(MAX(km!AH49-600,0),400)/11.428+MIN(MAX(km!AH49-1000,0),200)/13.333+1/120)/24</f>
        <v>3.2785489707556104</v>
      </c>
      <c r="AJ54" s="26">
        <f>$B$4+(MIN(km!AK49,200)/34+MIN(MAX(km!AK49-200,0),200)/32+MIN(MAX(km!AK49-400,0),200)/30+MIN(MAX(km!AK49-600,0),400)/28+MIN(MAX(km!AK49-1000,0),200)/26+1/120)/24</f>
        <v>1.6176598524024997</v>
      </c>
      <c r="AK54" s="27" t="s">
        <v>3</v>
      </c>
      <c r="AL54" s="30">
        <f>$D$4+(MIN(km!AK49,60)/20+MIN(MAX(km!AK49-60,0),540)/15+MIN(MAX(km!AK49-600,0),400)/11.428+MIN(MAX(km!AK49-1000,0),200)/13.333+1/120)/24</f>
        <v>3.5910567834509277</v>
      </c>
      <c r="AM54" s="26">
        <f>$B$4+(MIN(km!AN49,200)/34+MIN(MAX(km!AN49-200,0),200)/32+MIN(MAX(km!AN49-400,0),200)/30+MIN(MAX(km!AN49-600,0),400)/28+MIN(MAX(km!AN49-1000,0),200)/26+MIN(MAX(km!AN49-1200,0),400)/25+1/120)/24</f>
        <v>1.7810572882999356</v>
      </c>
      <c r="AN54" s="27" t="s">
        <v>3</v>
      </c>
      <c r="AO54" s="30">
        <f>$D$4+(MIN(km!AN49,60)/20+MIN(MAX(km!AN49-60,0),540)/15+MIN(MAX(km!AN49-600,0),400)/11.428+MIN(MAX(km!AN49-1000,0),200)/13.333+MIN(MAX(km!AN49-1200,0),200)/11+1/120)/24</f>
        <v>3.9360418285316</v>
      </c>
      <c r="AP54" s="26">
        <f>$B$4+(MIN(km!AQ49,200)/34+MIN(MAX(km!AQ49-200,0),200)/32+MIN(MAX(km!AQ49-400,0),200)/30+MIN(MAX(km!AQ49-600,0),400)/28+MIN(MAX(km!AQ49-1000,0),200)/26+MIN(MAX(km!AQ49-1200,0),400)/25+1/120)/24</f>
        <v>1.9477239549666023</v>
      </c>
      <c r="AQ54" s="27" t="s">
        <v>3</v>
      </c>
      <c r="AR54" s="30">
        <f>$D$4+(MIN(km!AQ49,60)/20+MIN(MAX(km!AQ49-60,0),540)/15+MIN(MAX(km!AQ49-600,0),400)/11.428+MIN(MAX(km!AQ49-1000,0),200)/13.333+MIN(MAX(km!AQ49-1200,0),200)/11+1/120)/24</f>
        <v>4.314829707319479</v>
      </c>
      <c r="AS54" s="26">
        <f>$B$4+(MIN(km!AT49,200)/34+MIN(MAX(km!AT49-200,0),200)/32+MIN(MAX(km!AT49-400,0),200)/30+MIN(MAX(km!AT49-600,0),400)/28+MIN(MAX(km!AT49-1000,0),200)/26+MIN(MAX(km!AT49-1200,0),400)/25+1/120)/24</f>
        <v>2.114390621633269</v>
      </c>
      <c r="AT54" s="27" t="s">
        <v>3</v>
      </c>
      <c r="AU54" s="30">
        <f>$D$4+(MIN(km!AT49,60)/20+MIN(MAX(km!AT49-60,0),540)/15+MIN(MAX(km!AT49-600,0),400)/11.428+MIN(MAX(km!AT49-1000,0),200)/13.333+MIN(MAX(km!AT49-1200,0),200)/11+MIN(MAX(km!AT49-1400,0),200)/10+1/120)/24</f>
        <v>4.712178192167965</v>
      </c>
      <c r="AV54" s="26">
        <f>$B$4+(MIN(km!AW49,200)/34+MIN(MAX(km!AW49-200,0),200)/32+MIN(MAX(km!AW49-400,0),200)/30+MIN(MAX(km!AW49-600,0),400)/28+MIN(MAX(km!AW49-1000,0),200)/26+MIN(MAX(km!AW49-1200,0),800)/25+1/120)/24</f>
        <v>2.2810572882999356</v>
      </c>
      <c r="AW54" s="27" t="s">
        <v>3</v>
      </c>
      <c r="AX54" s="30">
        <f>$D$4+(MIN(km!AW49,60)/20+MIN(MAX(km!AW49-60,0),540)/15+MIN(MAX(km!AW49-600,0),400)/11.428+MIN(MAX(km!AW49-1000,0),200)/13.333+MIN(MAX(km!AW49-1200,0),200)/11+MIN(MAX(km!AW49-1400,0),400)/10+1/120)/24</f>
        <v>5.128844858834631</v>
      </c>
      <c r="AY54" s="26">
        <f>$B$4+(MIN(km!AZ49,200)/34+MIN(MAX(km!AZ49-200,0),200)/32+MIN(MAX(km!AZ49-400,0),200)/30+MIN(MAX(km!AZ49-600,0),400)/28+MIN(MAX(km!AZ49-1000,0),200)/26+MIN(MAX(km!AZ49-1200,0),800)/25+1/120)/24</f>
        <v>2.447723954966602</v>
      </c>
      <c r="AZ54" s="27" t="s">
        <v>3</v>
      </c>
      <c r="BA54" s="30">
        <f>$D$4+(MIN(km!AZ49,60)/20+MIN(MAX(km!AZ49-60,0),540)/15+MIN(MAX(km!AZ49-600,0),400)/11.428+MIN(MAX(km!AZ49-1000,0),200)/13.333+MIN(MAX(km!AZ49-1200,0),200)/11+MIN(MAX(km!AZ49-1400,0),400)/10+1/120)/24</f>
        <v>5.545511525501297</v>
      </c>
      <c r="BB54" s="26">
        <f>$B$4+(MIN(km!BC49,200)/34+MIN(MAX(km!BC49-200,0),200)/32+MIN(MAX(km!BC49-400,0),200)/30+MIN(MAX(km!BC49-600,0),400)/28+MIN(MAX(km!BC49-1000,0),200)/26+MIN(MAX(km!BC49-1200,0),800)/25+1/120)/24</f>
        <v>2.614390621633269</v>
      </c>
      <c r="BC54" s="27" t="s">
        <v>3</v>
      </c>
      <c r="BD54" s="30">
        <f>$D$4+(MIN(km!BC49,60)/20+MIN(MAX(km!BC49-60,0),540)/15+MIN(MAX(km!BC49-600,0),400)/11.428+MIN(MAX(km!BC49-1000,0),200)/13.333+MIN(MAX(km!BC49-1200,0),200)/11+MIN(MAX(km!BC49-1400,0),400)/10+1/120)/24</f>
        <v>5.962178192167964</v>
      </c>
      <c r="BE54" s="26">
        <f>$B$4+(MIN(km!BF49,200)/34+MIN(MAX(km!BF49-200,0),200)/32+MIN(MAX(km!BF49-400,0),200)/30+MIN(MAX(km!BF49-600,0),400)/28+MIN(MAX(km!BF49-1000,0),200)/26+MIN(MAX(km!BF49-1200,0),600)/25+MIN(MAX(km!BF49-1800,0),200)/24+1/120)/24</f>
        <v>2.7844600660777137</v>
      </c>
      <c r="BF54" s="27" t="s">
        <v>3</v>
      </c>
      <c r="BG54" s="30">
        <f>$D$4+(MIN(km!BF49,60)/20+MIN(MAX(km!BF49-60,0),540)/15+MIN(MAX(km!BF49-600,0),400)/11.428+MIN(MAX(km!BF49-1000,0),200)/13.333+MIN(MAX(km!BF49-1200,0),200)/11+MIN(MAX(km!BF49-1400,0),400)/10+MIN(MAX(km!BF49-1800,0),200)/9+1/120)/24</f>
        <v>6.401530044019816</v>
      </c>
      <c r="BH54" s="26">
        <f>$B$4+(MIN(km!BI49,200)/34+MIN(MAX(km!BI49-200,0),200)/32+MIN(MAX(km!BI49-400,0),200)/30+MIN(MAX(km!BI49-600,0),400)/28+MIN(MAX(km!BI49-1000,0),200)/26+MIN(MAX(km!BI49-1200,0),600)/25+MIN(MAX(km!BI49-1800,0),200)/24+1/120)/24</f>
        <v>2.9580711771888244</v>
      </c>
      <c r="BI54" s="27" t="s">
        <v>3</v>
      </c>
      <c r="BJ54" s="30">
        <f>$D$4+(MIN(km!BI49,60)/20+MIN(MAX(km!BI49-60,0),540)/15+MIN(MAX(km!BI49-600,0),400)/11.428+MIN(MAX(km!BI49-1000,0),200)/13.333+MIN(MAX(km!BI49-1200,0),200)/11+MIN(MAX(km!BI49-1400,0),400)/10+MIN(MAX(km!BI49-1800,0),200)/9+1/120)/24</f>
        <v>6.864493006982779</v>
      </c>
      <c r="BK54" s="25" t="s">
        <v>54</v>
      </c>
    </row>
    <row r="55" spans="1:63" ht="13.5" thickBot="1">
      <c r="A55" s="38" t="s">
        <v>55</v>
      </c>
      <c r="B55" s="39">
        <f>$B$4+(MIN(km!C50,200)/34+MIN(MAX(km!C50-200,0),200)/32+MIN(MAX(km!C50-400,0),200)/30+MIN(MAX(km!C50-600,0),400)/28+1/120)/24</f>
        <v>0.061621732026143794</v>
      </c>
      <c r="C55" s="40" t="s">
        <v>3</v>
      </c>
      <c r="D55" s="41">
        <f>$D$4+(MIN(km!C50,60)/20+MIN(MAX(km!C50-60,0),540)/15+MIN(MAX(km!C50-600,0),400)/11.428+1/120)/24</f>
        <v>0.14618055555555556</v>
      </c>
      <c r="E55" s="39">
        <f>$B$4+(MIN(km!F50,200)/34+MIN(MAX(km!F50-200,0),200)/32+MIN(MAX(km!F50-400,0),200)/30+MIN(MAX(km!F50-600,0),400)/28+1/120)/24</f>
        <v>0.18417075163398697</v>
      </c>
      <c r="F55" s="40" t="s">
        <v>3</v>
      </c>
      <c r="G55" s="42">
        <f>$D$4+(MIN(km!F50,60)/20+MIN(MAX(km!F50-60,0),540)/15+MIN(MAX(km!F50-600,0),400)/11.428+1/120)/24</f>
        <v>0.4170138888888889</v>
      </c>
      <c r="H55" s="39">
        <f>$B$4+(MIN(km!I50,200)/34+MIN(MAX(km!I50-200,0),200)/32+MIN(MAX(km!I50-400,0),200)/30+MIN(MAX(km!I50-600,0),400)/28+1/120)/24</f>
        <v>0.3105494281045752</v>
      </c>
      <c r="I55" s="40" t="s">
        <v>3</v>
      </c>
      <c r="J55" s="42">
        <f>$D$4+(MIN(km!I50,60)/20+MIN(MAX(km!I50-60,0),540)/15+MIN(MAX(km!I50-600,0),400)/11.428+1/120)/24</f>
        <v>0.6947916666666666</v>
      </c>
      <c r="K55" s="39">
        <f>$B$4+(MIN(km!L50,200)/34+MIN(MAX(km!L50-200,0),200)/32+MIN(MAX(km!L50-400,0),200)/30+MIN(MAX(km!L50-600,0),400)/28+1/120)/24</f>
        <v>0.4407577614379085</v>
      </c>
      <c r="L55" s="40" t="s">
        <v>3</v>
      </c>
      <c r="M55" s="42">
        <f>$D$4+(MIN(km!L50,60)/20+MIN(MAX(km!L50-60,0),540)/15+MIN(MAX(km!L50-600,0),400)/11.428+1/120)/24</f>
        <v>0.9725694444444444</v>
      </c>
      <c r="N55" s="43">
        <f>$B$4+(MIN(km!O50,200)/34+MIN(MAX(km!O50-200,0),200)/32+MIN(MAX(km!O50-400,0),200)/30+MIN(MAX(km!O50-600,0),400)/28+1/120)/24</f>
        <v>0.5753063725490196</v>
      </c>
      <c r="O55" s="40" t="s">
        <v>3</v>
      </c>
      <c r="P55" s="42">
        <f>$D$4+(MIN(km!O50,60)/20+MIN(MAX(km!O50-60,0),540)/15+MIN(MAX(km!O50-600,0),400)/11.428+1/120)/24</f>
        <v>1.2503472222222223</v>
      </c>
      <c r="Q55" s="39">
        <f>$B$4+(MIN(km!R50,200)/34+MIN(MAX(km!R50-200,0),200)/32+MIN(MAX(km!R50-400,0),200)/30+MIN(MAX(km!R50-600,0),400)/28+1/120)/24</f>
        <v>0.7141952614379085</v>
      </c>
      <c r="R55" s="40" t="s">
        <v>3</v>
      </c>
      <c r="S55" s="42">
        <f>$D$4+(MIN(km!R50,60)/20+MIN(MAX(km!R50-60,0),540)/15+MIN(MAX(km!R50-600,0),400)/11.428+1/120)/24</f>
        <v>1.528125</v>
      </c>
      <c r="T55" s="39">
        <f>$B$4+(MIN(km!U50,200)/34+MIN(MAX(km!U50-200,0),200)/32+MIN(MAX(km!U50-400,0),200)/30+MIN(MAX(km!U50-600,0),400)/28+1/120)/24</f>
        <v>0.8580444677871149</v>
      </c>
      <c r="U55" s="40" t="s">
        <v>3</v>
      </c>
      <c r="V55" s="42">
        <f>$D$4+(MIN(km!U50,60)/20+MIN(MAX(km!U50-60,0),540)/15+MIN(MAX(km!U50-600,0),400)/11.428+1/120)/24</f>
        <v>1.8493146705946408</v>
      </c>
      <c r="W55" s="39">
        <f>$B$4+(MIN(km!X50,200)/34+MIN(MAX(km!X50-200,0),200)/32+MIN(MAX(km!X50-400,0),200)/30+MIN(MAX(km!X50-600,0),400)/28+1/120)/24</f>
        <v>1.0068539915966388</v>
      </c>
      <c r="X55" s="40" t="s">
        <v>3</v>
      </c>
      <c r="Y55" s="42">
        <f>$D$4+(MIN(km!X50,60)/20+MIN(MAX(km!X50-60,0),540)/15+MIN(MAX(km!X50-600,0),400)/11.428+1/120)/24</f>
        <v>2.2139162340061445</v>
      </c>
      <c r="Z55" s="39">
        <f>$B$4+(MIN(km!AA50,200)/34+MIN(MAX(km!AA50-200,0),200)/32+MIN(MAX(km!AA50-400,0),200)/30+MIN(MAX(km!AA50-600,0),400)/28+1/120)/24</f>
        <v>1.1556635154061625</v>
      </c>
      <c r="AA55" s="40" t="s">
        <v>3</v>
      </c>
      <c r="AB55" s="42">
        <f>$D$4+(MIN(km!AA50,60)/20+MIN(MAX(km!AA50-60,0),540)/15+MIN(MAX(km!AA50-600,0),400)/11.428+1/120)/24</f>
        <v>2.578517797417648</v>
      </c>
      <c r="AC55" s="39">
        <f>$B$4+(MIN(km!AD50,200)/34+MIN(MAX(km!AD50-200,0),200)/32+MIN(MAX(km!AD50-400,0),200)/30+MIN(MAX(km!AD50-600,0),400)/28+1/120)/24</f>
        <v>1.3044730392156862</v>
      </c>
      <c r="AD55" s="40" t="s">
        <v>3</v>
      </c>
      <c r="AE55" s="42">
        <f>$D$4+(MIN(km!AD50,60)/20+MIN(MAX(km!AD50-60,0),540)/15+MIN(MAX(km!AD50-600,0),400)/11.428+1/120)/24</f>
        <v>2.9431193608291526</v>
      </c>
      <c r="AF55" s="38" t="s">
        <v>55</v>
      </c>
      <c r="AG55" s="39">
        <f>$B$4+(MIN(km!AH50,200)/34+MIN(MAX(km!AH50-200,0),200)/32+MIN(MAX(km!AH50-400,0),200)/30+MIN(MAX(km!AH50-600,0),400)/28+MIN(MAX(km!AH50-1000,0),200)/26+1/120)/24</f>
        <v>1.4590060062486534</v>
      </c>
      <c r="AH55" s="40" t="s">
        <v>3</v>
      </c>
      <c r="AI55" s="42">
        <f>$D$4+(MIN(km!AH50,60)/20+MIN(MAX(km!AH50-60,0),540)/15+MIN(MAX(km!AH50-600,0),400)/11.428+MIN(MAX(km!AH50-1000,0),200)/13.333+1/120)/24</f>
        <v>3.2816740488825635</v>
      </c>
      <c r="AJ55" s="39">
        <f>$B$4+(MIN(km!AK50,200)/34+MIN(MAX(km!AK50-200,0),200)/32+MIN(MAX(km!AK50-400,0),200)/30+MIN(MAX(km!AK50-600,0),400)/28+MIN(MAX(km!AK50-1000,0),200)/26+1/120)/24</f>
        <v>1.6192624165050635</v>
      </c>
      <c r="AK55" s="40" t="s">
        <v>3</v>
      </c>
      <c r="AL55" s="42">
        <f>$D$4+(MIN(km!AK50,60)/20+MIN(MAX(km!AK50-60,0),540)/15+MIN(MAX(km!AK50-600,0),400)/11.428+MIN(MAX(km!AK50-1000,0),200)/13.333+1/120)/24</f>
        <v>3.5941818615778804</v>
      </c>
      <c r="AM55" s="39">
        <f>$B$4+(MIN(km!AN50,200)/34+MIN(MAX(km!AN50-200,0),200)/32+MIN(MAX(km!AN50-400,0),200)/30+MIN(MAX(km!AN50-600,0),400)/28+MIN(MAX(km!AN50-1000,0),200)/26+MIN(MAX(km!AN50-1200,0),400)/25+1/120)/24</f>
        <v>1.7827239549666023</v>
      </c>
      <c r="AN55" s="40" t="s">
        <v>3</v>
      </c>
      <c r="AO55" s="42">
        <f>$D$4+(MIN(km!AN50,60)/20+MIN(MAX(km!AN50-60,0),540)/15+MIN(MAX(km!AN50-600,0),400)/11.428+MIN(MAX(km!AN50-1000,0),200)/13.333+MIN(MAX(km!AN50-1200,0),200)/11+1/120)/24</f>
        <v>3.939829707319479</v>
      </c>
      <c r="AP55" s="39">
        <f>$B$4+(MIN(km!AQ50,200)/34+MIN(MAX(km!AQ50-200,0),200)/32+MIN(MAX(km!AQ50-400,0),200)/30+MIN(MAX(km!AQ50-600,0),400)/28+MIN(MAX(km!AQ50-1000,0),200)/26+MIN(MAX(km!AQ50-1200,0),400)/25+1/120)/24</f>
        <v>1.9493906216332688</v>
      </c>
      <c r="AQ55" s="40" t="s">
        <v>3</v>
      </c>
      <c r="AR55" s="42">
        <f>$D$4+(MIN(km!AQ50,60)/20+MIN(MAX(km!AQ50-60,0),540)/15+MIN(MAX(km!AQ50-600,0),400)/11.428+MIN(MAX(km!AQ50-1000,0),200)/13.333+MIN(MAX(km!AQ50-1200,0),200)/11+1/120)/24</f>
        <v>4.318617586107358</v>
      </c>
      <c r="AS55" s="39">
        <f>$B$4+(MIN(km!AT50,200)/34+MIN(MAX(km!AT50-200,0),200)/32+MIN(MAX(km!AT50-400,0),200)/30+MIN(MAX(km!AT50-600,0),400)/28+MIN(MAX(km!AT50-1000,0),200)/26+MIN(MAX(km!AT50-1200,0),400)/25+1/120)/24</f>
        <v>2.1160572882999356</v>
      </c>
      <c r="AT55" s="40" t="s">
        <v>3</v>
      </c>
      <c r="AU55" s="42">
        <f>$D$4+(MIN(km!AT50,60)/20+MIN(MAX(km!AT50-60,0),540)/15+MIN(MAX(km!AT50-600,0),400)/11.428+MIN(MAX(km!AT50-1000,0),200)/13.333+MIN(MAX(km!AT50-1200,0),200)/11+MIN(MAX(km!AT50-1400,0),200)/10+1/120)/24</f>
        <v>4.716344858834631</v>
      </c>
      <c r="AV55" s="39">
        <f>$B$4+(MIN(km!AW50,200)/34+MIN(MAX(km!AW50-200,0),200)/32+MIN(MAX(km!AW50-400,0),200)/30+MIN(MAX(km!AW50-600,0),400)/28+MIN(MAX(km!AW50-1000,0),200)/26+MIN(MAX(km!AW50-1200,0),800)/25+1/120)/24</f>
        <v>2.282723954966602</v>
      </c>
      <c r="AW55" s="40" t="s">
        <v>3</v>
      </c>
      <c r="AX55" s="42">
        <f>$D$4+(MIN(km!AW50,60)/20+MIN(MAX(km!AW50-60,0),540)/15+MIN(MAX(km!AW50-600,0),400)/11.428+MIN(MAX(km!AW50-1000,0),200)/13.333+MIN(MAX(km!AW50-1200,0),200)/11+MIN(MAX(km!AW50-1400,0),400)/10+1/120)/24</f>
        <v>5.133011525501297</v>
      </c>
      <c r="AY55" s="39">
        <f>$B$4+(MIN(km!AZ50,200)/34+MIN(MAX(km!AZ50-200,0),200)/32+MIN(MAX(km!AZ50-400,0),200)/30+MIN(MAX(km!AZ50-600,0),400)/28+MIN(MAX(km!AZ50-1000,0),200)/26+MIN(MAX(km!AZ50-1200,0),800)/25+1/120)/24</f>
        <v>2.449390621633269</v>
      </c>
      <c r="AZ55" s="40" t="s">
        <v>3</v>
      </c>
      <c r="BA55" s="42">
        <f>$D$4+(MIN(km!AZ50,60)/20+MIN(MAX(km!AZ50-60,0),540)/15+MIN(MAX(km!AZ50-600,0),400)/11.428+MIN(MAX(km!AZ50-1000,0),200)/13.333+MIN(MAX(km!AZ50-1200,0),200)/11+MIN(MAX(km!AZ50-1400,0),400)/10+1/120)/24</f>
        <v>5.549678192167963</v>
      </c>
      <c r="BB55" s="39">
        <f>$B$4+(MIN(km!BC50,200)/34+MIN(MAX(km!BC50-200,0),200)/32+MIN(MAX(km!BC50-400,0),200)/30+MIN(MAX(km!BC50-600,0),400)/28+MIN(MAX(km!BC50-1000,0),200)/26+MIN(MAX(km!BC50-1200,0),800)/25+1/120)/24</f>
        <v>2.6160572882999356</v>
      </c>
      <c r="BC55" s="40" t="s">
        <v>3</v>
      </c>
      <c r="BD55" s="42">
        <f>$D$4+(MIN(km!BC50,60)/20+MIN(MAX(km!BC50-60,0),540)/15+MIN(MAX(km!BC50-600,0),400)/11.428+MIN(MAX(km!BC50-1000,0),200)/13.333+MIN(MAX(km!BC50-1200,0),200)/11+MIN(MAX(km!BC50-1400,0),400)/10+1/120)/24</f>
        <v>5.96634485883463</v>
      </c>
      <c r="BE55" s="39">
        <f>$B$4+(MIN(km!BF50,200)/34+MIN(MAX(km!BF50-200,0),200)/32+MIN(MAX(km!BF50-400,0),200)/30+MIN(MAX(km!BF50-600,0),400)/28+MIN(MAX(km!BF50-1000,0),200)/26+MIN(MAX(km!BF50-1200,0),600)/25+MIN(MAX(km!BF50-1800,0),200)/24+1/120)/24</f>
        <v>2.7861961771888244</v>
      </c>
      <c r="BF55" s="40" t="s">
        <v>3</v>
      </c>
      <c r="BG55" s="42">
        <f>$D$4+(MIN(km!BF50,60)/20+MIN(MAX(km!BF50-60,0),540)/15+MIN(MAX(km!BF50-600,0),400)/11.428+MIN(MAX(km!BF50-1000,0),200)/13.333+MIN(MAX(km!BF50-1200,0),200)/11+MIN(MAX(km!BF50-1400,0),400)/10+MIN(MAX(km!BF50-1800,0),200)/9+1/120)/24</f>
        <v>6.406159673649444</v>
      </c>
      <c r="BH55" s="39">
        <f>$B$4+(MIN(km!BI50,200)/34+MIN(MAX(km!BI50-200,0),200)/32+MIN(MAX(km!BI50-400,0),200)/30+MIN(MAX(km!BI50-600,0),400)/28+MIN(MAX(km!BI50-1000,0),200)/26+MIN(MAX(km!BI50-1200,0),600)/25+MIN(MAX(km!BI50-1800,0),200)/24+1/120)/24</f>
        <v>2.959807288299936</v>
      </c>
      <c r="BI55" s="40" t="s">
        <v>3</v>
      </c>
      <c r="BJ55" s="42">
        <f>$D$4+(MIN(km!BI50,60)/20+MIN(MAX(km!BI50-60,0),540)/15+MIN(MAX(km!BI50-600,0),400)/11.428+MIN(MAX(km!BI50-1000,0),200)/13.333+MIN(MAX(km!BI50-1200,0),200)/11+MIN(MAX(km!BI50-1400,0),400)/10+MIN(MAX(km!BI50-1800,0),200)/9+1/120)/24</f>
        <v>6.869122636612408</v>
      </c>
      <c r="BK55" s="38" t="s">
        <v>55</v>
      </c>
    </row>
    <row r="56" spans="1:63" ht="12.75">
      <c r="A56" s="25" t="s">
        <v>56</v>
      </c>
      <c r="B56" s="26">
        <f>$B$4+(MIN(km!C51,200)/34+MIN(MAX(km!C51-200,0),200)/32+MIN(MAX(km!C51-400,0),200)/30+MIN(MAX(km!C51-600,0),400)/28+1/120)/24</f>
        <v>0.06284722222222222</v>
      </c>
      <c r="C56" s="27" t="s">
        <v>3</v>
      </c>
      <c r="D56" s="28">
        <f>$D$4+(MIN(km!C51,60)/20+MIN(MAX(km!C51-60,0),540)/15+MIN(MAX(km!C51-600,0),400)/11.428+1/120)/24</f>
        <v>0.1482638888888889</v>
      </c>
      <c r="E56" s="26">
        <f>$B$4+(MIN(km!F51,200)/34+MIN(MAX(km!F51-200,0),200)/32+MIN(MAX(km!F51-400,0),200)/30+MIN(MAX(km!F51-600,0),400)/28+1/120)/24</f>
        <v>0.1853962418300654</v>
      </c>
      <c r="F56" s="27" t="s">
        <v>3</v>
      </c>
      <c r="G56" s="30">
        <f>$D$4+(MIN(km!F51,60)/20+MIN(MAX(km!F51-60,0),540)/15+MIN(MAX(km!F51-600,0),400)/11.428+1/120)/24</f>
        <v>0.4197916666666667</v>
      </c>
      <c r="H56" s="26">
        <f>$B$4+(MIN(km!I51,200)/34+MIN(MAX(km!I51-200,0),200)/32+MIN(MAX(km!I51-400,0),200)/30+MIN(MAX(km!I51-600,0),400)/28+1/120)/24</f>
        <v>0.3118515114379085</v>
      </c>
      <c r="I56" s="27" t="s">
        <v>3</v>
      </c>
      <c r="J56" s="30">
        <f>$D$4+(MIN(km!I51,60)/20+MIN(MAX(km!I51-60,0),540)/15+MIN(MAX(km!I51-600,0),400)/11.428+1/120)/24</f>
        <v>0.6975694444444444</v>
      </c>
      <c r="K56" s="26">
        <f>$B$4+(MIN(km!L51,200)/34+MIN(MAX(km!L51-200,0),200)/32+MIN(MAX(km!L51-400,0),200)/30+MIN(MAX(km!L51-600,0),400)/28+1/120)/24</f>
        <v>0.4420598447712418</v>
      </c>
      <c r="L56" s="27" t="s">
        <v>3</v>
      </c>
      <c r="M56" s="30">
        <f>$D$4+(MIN(km!L51,60)/20+MIN(MAX(km!L51-60,0),540)/15+MIN(MAX(km!L51-600,0),400)/11.428+1/120)/24</f>
        <v>0.9753472222222221</v>
      </c>
      <c r="N56" s="31">
        <f>$B$4+(MIN(km!O51,200)/34+MIN(MAX(km!O51-200,0),200)/32+MIN(MAX(km!O51-400,0),200)/30+MIN(MAX(km!O51-600,0),400)/28+1/120)/24</f>
        <v>0.5766952614379085</v>
      </c>
      <c r="O56" s="27" t="s">
        <v>3</v>
      </c>
      <c r="P56" s="30">
        <f>$D$4+(MIN(km!O51,60)/20+MIN(MAX(km!O51-60,0),540)/15+MIN(MAX(km!O51-600,0),400)/11.428+1/120)/24</f>
        <v>1.253125</v>
      </c>
      <c r="Q56" s="26">
        <f>$B$4+(MIN(km!R51,200)/34+MIN(MAX(km!R51-200,0),200)/32+MIN(MAX(km!R51-400,0),200)/30+MIN(MAX(km!R51-600,0),400)/28+1/120)/24</f>
        <v>0.7155841503267973</v>
      </c>
      <c r="R56" s="27" t="s">
        <v>3</v>
      </c>
      <c r="S56" s="30">
        <f>$D$4+(MIN(km!R51,60)/20+MIN(MAX(km!R51-60,0),540)/15+MIN(MAX(km!R51-600,0),400)/11.428+1/120)/24</f>
        <v>1.530902777777778</v>
      </c>
      <c r="T56" s="26">
        <f>$B$4+(MIN(km!U51,200)/34+MIN(MAX(km!U51-200,0),200)/32+MIN(MAX(km!U51-400,0),200)/30+MIN(MAX(km!U51-600,0),400)/28+1/120)/24</f>
        <v>0.8595325630252102</v>
      </c>
      <c r="U56" s="27" t="s">
        <v>3</v>
      </c>
      <c r="V56" s="30">
        <f>$D$4+(MIN(km!U51,60)/20+MIN(MAX(km!U51-60,0),540)/15+MIN(MAX(km!U51-600,0),400)/11.428+1/120)/24</f>
        <v>1.852960686228756</v>
      </c>
      <c r="W56" s="26">
        <f>$B$4+(MIN(km!X51,200)/34+MIN(MAX(km!X51-200,0),200)/32+MIN(MAX(km!X51-400,0),200)/30+MIN(MAX(km!X51-600,0),400)/28+1/120)/24</f>
        <v>1.008342086834734</v>
      </c>
      <c r="X56" s="27" t="s">
        <v>3</v>
      </c>
      <c r="Y56" s="30">
        <f>$D$4+(MIN(km!X51,60)/20+MIN(MAX(km!X51-60,0),540)/15+MIN(MAX(km!X51-600,0),400)/11.428+1/120)/24</f>
        <v>2.2175622496402596</v>
      </c>
      <c r="Z56" s="26">
        <f>$B$4+(MIN(km!AA51,200)/34+MIN(MAX(km!AA51-200,0),200)/32+MIN(MAX(km!AA51-400,0),200)/30+MIN(MAX(km!AA51-600,0),400)/28+1/120)/24</f>
        <v>1.1571516106442576</v>
      </c>
      <c r="AA56" s="27" t="s">
        <v>3</v>
      </c>
      <c r="AB56" s="30">
        <f>$D$4+(MIN(km!AA51,60)/20+MIN(MAX(km!AA51-60,0),540)/15+MIN(MAX(km!AA51-600,0),400)/11.428+1/120)/24</f>
        <v>2.5821638130517637</v>
      </c>
      <c r="AC56" s="26">
        <f>$B$4+(MIN(km!AD51,200)/34+MIN(MAX(km!AD51-200,0),200)/32+MIN(MAX(km!AD51-400,0),200)/30+MIN(MAX(km!AD51-600,0),400)/28+1/120)/24</f>
        <v>1.3059611344537816</v>
      </c>
      <c r="AD56" s="27" t="s">
        <v>3</v>
      </c>
      <c r="AE56" s="30">
        <f>$D$4+(MIN(km!AD51,60)/20+MIN(MAX(km!AD51-60,0),540)/15+MIN(MAX(km!AD51-600,0),400)/11.428+1/120)/24</f>
        <v>2.9467653764632677</v>
      </c>
      <c r="AF56" s="25" t="s">
        <v>56</v>
      </c>
      <c r="AG56" s="26">
        <f>$B$4+(MIN(km!AH51,200)/34+MIN(MAX(km!AH51-200,0),200)/32+MIN(MAX(km!AH51-400,0),200)/30+MIN(MAX(km!AH51-600,0),400)/28+MIN(MAX(km!AH51-1000,0),200)/26+1/120)/24</f>
        <v>1.4606085703512175</v>
      </c>
      <c r="AH56" s="27" t="s">
        <v>3</v>
      </c>
      <c r="AI56" s="30">
        <f>$D$4+(MIN(km!AH51,60)/20+MIN(MAX(km!AH51-60,0),540)/15+MIN(MAX(km!AH51-600,0),400)/11.428+MIN(MAX(km!AH51-1000,0),200)/13.333+1/120)/24</f>
        <v>3.2847991270095163</v>
      </c>
      <c r="AJ56" s="26">
        <f>$B$4+(MIN(km!AK51,200)/34+MIN(MAX(km!AK51-200,0),200)/32+MIN(MAX(km!AK51-400,0),200)/30+MIN(MAX(km!AK51-600,0),400)/28+MIN(MAX(km!AK51-1000,0),200)/26+1/120)/24</f>
        <v>1.6208649806076278</v>
      </c>
      <c r="AK56" s="27" t="s">
        <v>3</v>
      </c>
      <c r="AL56" s="30">
        <f>$D$4+(MIN(km!AK51,60)/20+MIN(MAX(km!AK51-60,0),540)/15+MIN(MAX(km!AK51-600,0),400)/11.428+MIN(MAX(km!AK51-1000,0),200)/13.333+1/120)/24</f>
        <v>3.5973069397048336</v>
      </c>
      <c r="AM56" s="26">
        <f>$B$4+(MIN(km!AN51,200)/34+MIN(MAX(km!AN51-200,0),200)/32+MIN(MAX(km!AN51-400,0),200)/30+MIN(MAX(km!AN51-600,0),400)/28+MIN(MAX(km!AN51-1000,0),200)/26+MIN(MAX(km!AN51-1200,0),400)/25+1/120)/24</f>
        <v>1.7843906216332688</v>
      </c>
      <c r="AN56" s="27" t="s">
        <v>3</v>
      </c>
      <c r="AO56" s="30">
        <f>$D$4+(MIN(km!AN51,60)/20+MIN(MAX(km!AN51-60,0),540)/15+MIN(MAX(km!AN51-600,0),400)/11.428+MIN(MAX(km!AN51-1000,0),200)/13.333+MIN(MAX(km!AN51-1200,0),200)/11+1/120)/24</f>
        <v>3.943617586107358</v>
      </c>
      <c r="AP56" s="26">
        <f>$B$4+(MIN(km!AQ51,200)/34+MIN(MAX(km!AQ51-200,0),200)/32+MIN(MAX(km!AQ51-400,0),200)/30+MIN(MAX(km!AQ51-600,0),400)/28+MIN(MAX(km!AQ51-1000,0),200)/26+MIN(MAX(km!AQ51-1200,0),400)/25+1/120)/24</f>
        <v>1.9510572882999355</v>
      </c>
      <c r="AQ56" s="27" t="s">
        <v>3</v>
      </c>
      <c r="AR56" s="30">
        <f>$D$4+(MIN(km!AQ51,60)/20+MIN(MAX(km!AQ51-60,0),540)/15+MIN(MAX(km!AQ51-600,0),400)/11.428+MIN(MAX(km!AQ51-1000,0),200)/13.333+MIN(MAX(km!AQ51-1200,0),200)/11+1/120)/24</f>
        <v>4.322405464895237</v>
      </c>
      <c r="AS56" s="26">
        <f>$B$4+(MIN(km!AT51,200)/34+MIN(MAX(km!AT51-200,0),200)/32+MIN(MAX(km!AT51-400,0),200)/30+MIN(MAX(km!AT51-600,0),400)/28+MIN(MAX(km!AT51-1000,0),200)/26+MIN(MAX(km!AT51-1200,0),400)/25+1/120)/24</f>
        <v>2.117723954966602</v>
      </c>
      <c r="AT56" s="27" t="s">
        <v>3</v>
      </c>
      <c r="AU56" s="30">
        <f>$D$4+(MIN(km!AT51,60)/20+MIN(MAX(km!AT51-60,0),540)/15+MIN(MAX(km!AT51-600,0),400)/11.428+MIN(MAX(km!AT51-1000,0),200)/13.333+MIN(MAX(km!AT51-1200,0),200)/11+MIN(MAX(km!AT51-1400,0),200)/10+1/120)/24</f>
        <v>4.720511525501298</v>
      </c>
      <c r="AV56" s="26">
        <f>$B$4+(MIN(km!AW51,200)/34+MIN(MAX(km!AW51-200,0),200)/32+MIN(MAX(km!AW51-400,0),200)/30+MIN(MAX(km!AW51-600,0),400)/28+MIN(MAX(km!AW51-1000,0),200)/26+MIN(MAX(km!AW51-1200,0),800)/25+1/120)/24</f>
        <v>2.284390621633269</v>
      </c>
      <c r="AW56" s="27" t="s">
        <v>3</v>
      </c>
      <c r="AX56" s="30">
        <f>$D$4+(MIN(km!AW51,60)/20+MIN(MAX(km!AW51-60,0),540)/15+MIN(MAX(km!AW51-600,0),400)/11.428+MIN(MAX(km!AW51-1000,0),200)/13.333+MIN(MAX(km!AW51-1200,0),200)/11+MIN(MAX(km!AW51-1400,0),400)/10+1/120)/24</f>
        <v>5.137178192167964</v>
      </c>
      <c r="AY56" s="26">
        <f>$B$4+(MIN(km!AZ51,200)/34+MIN(MAX(km!AZ51-200,0),200)/32+MIN(MAX(km!AZ51-400,0),200)/30+MIN(MAX(km!AZ51-600,0),400)/28+MIN(MAX(km!AZ51-1000,0),200)/26+MIN(MAX(km!AZ51-1200,0),800)/25+1/120)/24</f>
        <v>2.4510572882999355</v>
      </c>
      <c r="AZ56" s="27" t="s">
        <v>3</v>
      </c>
      <c r="BA56" s="30">
        <f>$D$4+(MIN(km!AZ51,60)/20+MIN(MAX(km!AZ51-60,0),540)/15+MIN(MAX(km!AZ51-600,0),400)/11.428+MIN(MAX(km!AZ51-1000,0),200)/13.333+MIN(MAX(km!AZ51-1200,0),200)/11+MIN(MAX(km!AZ51-1400,0),400)/10+1/120)/24</f>
        <v>5.55384485883463</v>
      </c>
      <c r="BB56" s="26">
        <f>$B$4+(MIN(km!BC51,200)/34+MIN(MAX(km!BC51-200,0),200)/32+MIN(MAX(km!BC51-400,0),200)/30+MIN(MAX(km!BC51-600,0),400)/28+MIN(MAX(km!BC51-1000,0),200)/26+MIN(MAX(km!BC51-1200,0),800)/25+1/120)/24</f>
        <v>2.617723954966602</v>
      </c>
      <c r="BC56" s="27" t="s">
        <v>3</v>
      </c>
      <c r="BD56" s="30">
        <f>$D$4+(MIN(km!BC51,60)/20+MIN(MAX(km!BC51-60,0),540)/15+MIN(MAX(km!BC51-600,0),400)/11.428+MIN(MAX(km!BC51-1000,0),200)/13.333+MIN(MAX(km!BC51-1200,0),200)/11+MIN(MAX(km!BC51-1400,0),400)/10+1/120)/24</f>
        <v>5.970511525501297</v>
      </c>
      <c r="BE56" s="26">
        <f>$B$4+(MIN(km!BF51,200)/34+MIN(MAX(km!BF51-200,0),200)/32+MIN(MAX(km!BF51-400,0),200)/30+MIN(MAX(km!BF51-600,0),400)/28+MIN(MAX(km!BF51-1000,0),200)/26+MIN(MAX(km!BF51-1200,0),600)/25+MIN(MAX(km!BF51-1800,0),200)/24+1/120)/24</f>
        <v>2.787932288299936</v>
      </c>
      <c r="BF56" s="27" t="s">
        <v>3</v>
      </c>
      <c r="BG56" s="30">
        <f>$D$4+(MIN(km!BF51,60)/20+MIN(MAX(km!BF51-60,0),540)/15+MIN(MAX(km!BF51-600,0),400)/11.428+MIN(MAX(km!BF51-1000,0),200)/13.333+MIN(MAX(km!BF51-1200,0),200)/11+MIN(MAX(km!BF51-1400,0),400)/10+MIN(MAX(km!BF51-1800,0),200)/9+1/120)/24</f>
        <v>6.410789303279074</v>
      </c>
      <c r="BH56" s="26">
        <f>$B$4+(MIN(km!BI51,200)/34+MIN(MAX(km!BI51-200,0),200)/32+MIN(MAX(km!BI51-400,0),200)/30+MIN(MAX(km!BI51-600,0),400)/28+MIN(MAX(km!BI51-1000,0),200)/26+MIN(MAX(km!BI51-1200,0),600)/25+MIN(MAX(km!BI51-1800,0),200)/24+1/120)/24</f>
        <v>2.961543399411047</v>
      </c>
      <c r="BI56" s="27" t="s">
        <v>3</v>
      </c>
      <c r="BJ56" s="30">
        <f>$D$4+(MIN(km!BI51,60)/20+MIN(MAX(km!BI51-60,0),540)/15+MIN(MAX(km!BI51-600,0),400)/11.428+MIN(MAX(km!BI51-1000,0),200)/13.333+MIN(MAX(km!BI51-1200,0),200)/11+MIN(MAX(km!BI51-1400,0),400)/10+MIN(MAX(km!BI51-1800,0),200)/9+1/120)/24</f>
        <v>6.873752266242038</v>
      </c>
      <c r="BK56" s="25" t="s">
        <v>56</v>
      </c>
    </row>
    <row r="57" spans="1:63" ht="12.75">
      <c r="A57" s="25" t="s">
        <v>57</v>
      </c>
      <c r="B57" s="26">
        <f>$B$4+(MIN(km!C52,200)/34+MIN(MAX(km!C52-200,0),200)/32+MIN(MAX(km!C52-400,0),200)/30+MIN(MAX(km!C52-600,0),400)/28+1/120)/24</f>
        <v>0.06407271241830065</v>
      </c>
      <c r="C57" s="27" t="s">
        <v>3</v>
      </c>
      <c r="D57" s="28">
        <f>$D$4+(MIN(km!C52,60)/20+MIN(MAX(km!C52-60,0),540)/15+MIN(MAX(km!C52-600,0),400)/11.428+1/120)/24</f>
        <v>0.15034722222222222</v>
      </c>
      <c r="E57" s="26">
        <f>$B$4+(MIN(km!F52,200)/34+MIN(MAX(km!F52-200,0),200)/32+MIN(MAX(km!F52-400,0),200)/30+MIN(MAX(km!F52-600,0),400)/28+1/120)/24</f>
        <v>0.18662173202614382</v>
      </c>
      <c r="F57" s="27" t="s">
        <v>3</v>
      </c>
      <c r="G57" s="30">
        <f>$D$4+(MIN(km!F52,60)/20+MIN(MAX(km!F52-60,0),540)/15+MIN(MAX(km!F52-600,0),400)/11.428+1/120)/24</f>
        <v>0.42256944444444444</v>
      </c>
      <c r="H57" s="26">
        <f>$B$4+(MIN(km!I52,200)/34+MIN(MAX(km!I52-200,0),200)/32+MIN(MAX(km!I52-400,0),200)/30+MIN(MAX(km!I52-600,0),400)/28+1/120)/24</f>
        <v>0.3131535947712419</v>
      </c>
      <c r="I57" s="27" t="s">
        <v>3</v>
      </c>
      <c r="J57" s="30">
        <f>$D$4+(MIN(km!I52,60)/20+MIN(MAX(km!I52-60,0),540)/15+MIN(MAX(km!I52-600,0),400)/11.428+1/120)/24</f>
        <v>0.7003472222222222</v>
      </c>
      <c r="K57" s="26">
        <f>$B$4+(MIN(km!L52,200)/34+MIN(MAX(km!L52-200,0),200)/32+MIN(MAX(km!L52-400,0),200)/30+MIN(MAX(km!L52-600,0),400)/28+1/120)/24</f>
        <v>0.44336192810457514</v>
      </c>
      <c r="L57" s="27" t="s">
        <v>3</v>
      </c>
      <c r="M57" s="30">
        <f>$D$4+(MIN(km!L52,60)/20+MIN(MAX(km!L52-60,0),540)/15+MIN(MAX(km!L52-600,0),400)/11.428+1/120)/24</f>
        <v>0.9781249999999999</v>
      </c>
      <c r="N57" s="31">
        <f>$B$4+(MIN(km!O52,200)/34+MIN(MAX(km!O52-200,0),200)/32+MIN(MAX(km!O52-400,0),200)/30+MIN(MAX(km!O52-600,0),400)/28+1/120)/24</f>
        <v>0.5780841503267974</v>
      </c>
      <c r="O57" s="27" t="s">
        <v>3</v>
      </c>
      <c r="P57" s="30">
        <f>$D$4+(MIN(km!O52,60)/20+MIN(MAX(km!O52-60,0),540)/15+MIN(MAX(km!O52-600,0),400)/11.428+1/120)/24</f>
        <v>1.2559027777777778</v>
      </c>
      <c r="Q57" s="26">
        <f>$B$4+(MIN(km!R52,200)/34+MIN(MAX(km!R52-200,0),200)/32+MIN(MAX(km!R52-400,0),200)/30+MIN(MAX(km!R52-600,0),400)/28+1/120)/24</f>
        <v>0.7169730392156862</v>
      </c>
      <c r="R57" s="27" t="s">
        <v>3</v>
      </c>
      <c r="S57" s="30">
        <f>$D$4+(MIN(km!R52,60)/20+MIN(MAX(km!R52-60,0),540)/15+MIN(MAX(km!R52-600,0),400)/11.428+1/120)/24</f>
        <v>1.5336805555555555</v>
      </c>
      <c r="T57" s="26">
        <f>$B$4+(MIN(km!U52,200)/34+MIN(MAX(km!U52-200,0),200)/32+MIN(MAX(km!U52-400,0),200)/30+MIN(MAX(km!U52-600,0),400)/28+1/120)/24</f>
        <v>0.8610206582633054</v>
      </c>
      <c r="U57" s="27" t="s">
        <v>3</v>
      </c>
      <c r="V57" s="30">
        <f>$D$4+(MIN(km!U52,60)/20+MIN(MAX(km!U52-60,0),540)/15+MIN(MAX(km!U52-600,0),400)/11.428+1/120)/24</f>
        <v>1.856606701862871</v>
      </c>
      <c r="W57" s="26">
        <f>$B$4+(MIN(km!X52,200)/34+MIN(MAX(km!X52-200,0),200)/32+MIN(MAX(km!X52-400,0),200)/30+MIN(MAX(km!X52-600,0),400)/28+1/120)/24</f>
        <v>1.009830182072829</v>
      </c>
      <c r="X57" s="27" t="s">
        <v>3</v>
      </c>
      <c r="Y57" s="30">
        <f>$D$4+(MIN(km!X52,60)/20+MIN(MAX(km!X52-60,0),540)/15+MIN(MAX(km!X52-600,0),400)/11.428+1/120)/24</f>
        <v>2.2212082652743748</v>
      </c>
      <c r="Z57" s="26">
        <f>$B$4+(MIN(km!AA52,200)/34+MIN(MAX(km!AA52-200,0),200)/32+MIN(MAX(km!AA52-400,0),200)/30+MIN(MAX(km!AA52-600,0),400)/28+1/120)/24</f>
        <v>1.158639705882353</v>
      </c>
      <c r="AA57" s="27" t="s">
        <v>3</v>
      </c>
      <c r="AB57" s="30">
        <f>$D$4+(MIN(km!AA52,60)/20+MIN(MAX(km!AA52-60,0),540)/15+MIN(MAX(km!AA52-600,0),400)/11.428+1/120)/24</f>
        <v>2.5858098286858784</v>
      </c>
      <c r="AC57" s="26">
        <f>$B$4+(MIN(km!AD52,200)/34+MIN(MAX(km!AD52-200,0),200)/32+MIN(MAX(km!AD52-400,0),200)/30+MIN(MAX(km!AD52-600,0),400)/28+1/120)/24</f>
        <v>1.307449229691877</v>
      </c>
      <c r="AD57" s="27" t="s">
        <v>3</v>
      </c>
      <c r="AE57" s="30">
        <f>$D$4+(MIN(km!AD52,60)/20+MIN(MAX(km!AD52-60,0),540)/15+MIN(MAX(km!AD52-600,0),400)/11.428+1/120)/24</f>
        <v>2.950411392097383</v>
      </c>
      <c r="AF57" s="25" t="s">
        <v>57</v>
      </c>
      <c r="AG57" s="26">
        <f>$B$4+(MIN(km!AH52,200)/34+MIN(MAX(km!AH52-200,0),200)/32+MIN(MAX(km!AH52-400,0),200)/30+MIN(MAX(km!AH52-600,0),400)/28+MIN(MAX(km!AH52-1000,0),200)/26+1/120)/24</f>
        <v>1.4622111344537816</v>
      </c>
      <c r="AH57" s="27" t="s">
        <v>3</v>
      </c>
      <c r="AI57" s="30">
        <f>$D$4+(MIN(km!AH52,60)/20+MIN(MAX(km!AH52-60,0),540)/15+MIN(MAX(km!AH52-600,0),400)/11.428+MIN(MAX(km!AH52-1000,0),200)/13.333+1/120)/24</f>
        <v>3.28792420513647</v>
      </c>
      <c r="AJ57" s="26">
        <f>$B$4+(MIN(km!AK52,200)/34+MIN(MAX(km!AK52-200,0),200)/32+MIN(MAX(km!AK52-400,0),200)/30+MIN(MAX(km!AK52-600,0),400)/28+MIN(MAX(km!AK52-1000,0),200)/26+1/120)/24</f>
        <v>1.622467544710192</v>
      </c>
      <c r="AK57" s="27" t="s">
        <v>3</v>
      </c>
      <c r="AL57" s="30">
        <f>$D$4+(MIN(km!AK52,60)/20+MIN(MAX(km!AK52-60,0),540)/15+MIN(MAX(km!AK52-600,0),400)/11.428+MIN(MAX(km!AK52-1000,0),200)/13.333+1/120)/24</f>
        <v>3.6004320178317872</v>
      </c>
      <c r="AM57" s="26">
        <f>$B$4+(MIN(km!AN52,200)/34+MIN(MAX(km!AN52-200,0),200)/32+MIN(MAX(km!AN52-400,0),200)/30+MIN(MAX(km!AN52-600,0),400)/28+MIN(MAX(km!AN52-1000,0),200)/26+MIN(MAX(km!AN52-1200,0),400)/25+1/120)/24</f>
        <v>1.7860572882999355</v>
      </c>
      <c r="AN57" s="27" t="s">
        <v>3</v>
      </c>
      <c r="AO57" s="30">
        <f>$D$4+(MIN(km!AN52,60)/20+MIN(MAX(km!AN52-60,0),540)/15+MIN(MAX(km!AN52-600,0),400)/11.428+MIN(MAX(km!AN52-1000,0),200)/13.333+MIN(MAX(km!AN52-1200,0),200)/11+1/120)/24</f>
        <v>3.947405464895237</v>
      </c>
      <c r="AP57" s="26">
        <f>$B$4+(MIN(km!AQ52,200)/34+MIN(MAX(km!AQ52-200,0),200)/32+MIN(MAX(km!AQ52-400,0),200)/30+MIN(MAX(km!AQ52-600,0),400)/28+MIN(MAX(km!AQ52-1000,0),200)/26+MIN(MAX(km!AQ52-1200,0),400)/25+1/120)/24</f>
        <v>1.9527239549666022</v>
      </c>
      <c r="AQ57" s="27" t="s">
        <v>3</v>
      </c>
      <c r="AR57" s="30">
        <f>$D$4+(MIN(km!AQ52,60)/20+MIN(MAX(km!AQ52-60,0),540)/15+MIN(MAX(km!AQ52-600,0),400)/11.428+MIN(MAX(km!AQ52-1000,0),200)/13.333+MIN(MAX(km!AQ52-1200,0),200)/11+1/120)/24</f>
        <v>4.326193343683116</v>
      </c>
      <c r="AS57" s="26">
        <f>$B$4+(MIN(km!AT52,200)/34+MIN(MAX(km!AT52-200,0),200)/32+MIN(MAX(km!AT52-400,0),200)/30+MIN(MAX(km!AT52-600,0),400)/28+MIN(MAX(km!AT52-1000,0),200)/26+MIN(MAX(km!AT52-1200,0),400)/25+1/120)/24</f>
        <v>2.119390621633269</v>
      </c>
      <c r="AT57" s="27" t="s">
        <v>3</v>
      </c>
      <c r="AU57" s="30">
        <f>$D$4+(MIN(km!AT52,60)/20+MIN(MAX(km!AT52-60,0),540)/15+MIN(MAX(km!AT52-600,0),400)/11.428+MIN(MAX(km!AT52-1000,0),200)/13.333+MIN(MAX(km!AT52-1200,0),200)/11+MIN(MAX(km!AT52-1400,0),200)/10+1/120)/24</f>
        <v>4.724678192167964</v>
      </c>
      <c r="AV57" s="26">
        <f>$B$4+(MIN(km!AW52,200)/34+MIN(MAX(km!AW52-200,0),200)/32+MIN(MAX(km!AW52-400,0),200)/30+MIN(MAX(km!AW52-600,0),400)/28+MIN(MAX(km!AW52-1000,0),200)/26+MIN(MAX(km!AW52-1200,0),800)/25+1/120)/24</f>
        <v>2.2860572882999355</v>
      </c>
      <c r="AW57" s="27" t="s">
        <v>3</v>
      </c>
      <c r="AX57" s="30">
        <f>$D$4+(MIN(km!AW52,60)/20+MIN(MAX(km!AW52-60,0),540)/15+MIN(MAX(km!AW52-600,0),400)/11.428+MIN(MAX(km!AW52-1000,0),200)/13.333+MIN(MAX(km!AW52-1200,0),200)/11+MIN(MAX(km!AW52-1400,0),400)/10+1/120)/24</f>
        <v>5.141344858834631</v>
      </c>
      <c r="AY57" s="26">
        <f>$B$4+(MIN(km!AZ52,200)/34+MIN(MAX(km!AZ52-200,0),200)/32+MIN(MAX(km!AZ52-400,0),200)/30+MIN(MAX(km!AZ52-600,0),400)/28+MIN(MAX(km!AZ52-1000,0),200)/26+MIN(MAX(km!AZ52-1200,0),800)/25+1/120)/24</f>
        <v>2.452723954966602</v>
      </c>
      <c r="AZ57" s="27" t="s">
        <v>3</v>
      </c>
      <c r="BA57" s="30">
        <f>$D$4+(MIN(km!AZ52,60)/20+MIN(MAX(km!AZ52-60,0),540)/15+MIN(MAX(km!AZ52-600,0),400)/11.428+MIN(MAX(km!AZ52-1000,0),200)/13.333+MIN(MAX(km!AZ52-1200,0),200)/11+MIN(MAX(km!AZ52-1400,0),400)/10+1/120)/24</f>
        <v>5.558011525501296</v>
      </c>
      <c r="BB57" s="26">
        <f>$B$4+(MIN(km!BC52,200)/34+MIN(MAX(km!BC52-200,0),200)/32+MIN(MAX(km!BC52-400,0),200)/30+MIN(MAX(km!BC52-600,0),400)/28+MIN(MAX(km!BC52-1000,0),200)/26+MIN(MAX(km!BC52-1200,0),800)/25+1/120)/24</f>
        <v>2.619390621633269</v>
      </c>
      <c r="BC57" s="27" t="s">
        <v>3</v>
      </c>
      <c r="BD57" s="30">
        <f>$D$4+(MIN(km!BC52,60)/20+MIN(MAX(km!BC52-60,0),540)/15+MIN(MAX(km!BC52-600,0),400)/11.428+MIN(MAX(km!BC52-1000,0),200)/13.333+MIN(MAX(km!BC52-1200,0),200)/11+MIN(MAX(km!BC52-1400,0),400)/10+1/120)/24</f>
        <v>5.974678192167964</v>
      </c>
      <c r="BE57" s="26">
        <f>$B$4+(MIN(km!BF52,200)/34+MIN(MAX(km!BF52-200,0),200)/32+MIN(MAX(km!BF52-400,0),200)/30+MIN(MAX(km!BF52-600,0),400)/28+MIN(MAX(km!BF52-1000,0),200)/26+MIN(MAX(km!BF52-1200,0),600)/25+MIN(MAX(km!BF52-1800,0),200)/24+1/120)/24</f>
        <v>2.789668399411047</v>
      </c>
      <c r="BF57" s="27" t="s">
        <v>3</v>
      </c>
      <c r="BG57" s="30">
        <f>$D$4+(MIN(km!BF52,60)/20+MIN(MAX(km!BF52-60,0),540)/15+MIN(MAX(km!BF52-600,0),400)/11.428+MIN(MAX(km!BF52-1000,0),200)/13.333+MIN(MAX(km!BF52-1200,0),200)/11+MIN(MAX(km!BF52-1400,0),400)/10+MIN(MAX(km!BF52-1800,0),200)/9+1/120)/24</f>
        <v>6.415418932908704</v>
      </c>
      <c r="BH57" s="26">
        <f>$B$4+(MIN(km!BI52,200)/34+MIN(MAX(km!BI52-200,0),200)/32+MIN(MAX(km!BI52-400,0),200)/30+MIN(MAX(km!BI52-600,0),400)/28+MIN(MAX(km!BI52-1000,0),200)/26+MIN(MAX(km!BI52-1200,0),600)/25+MIN(MAX(km!BI52-1800,0),200)/24+1/120)/24</f>
        <v>2.963279510522158</v>
      </c>
      <c r="BI57" s="27" t="s">
        <v>3</v>
      </c>
      <c r="BJ57" s="30">
        <f>$D$4+(MIN(km!BI52,60)/20+MIN(MAX(km!BI52-60,0),540)/15+MIN(MAX(km!BI52-600,0),400)/11.428+MIN(MAX(km!BI52-1000,0),200)/13.333+MIN(MAX(km!BI52-1200,0),200)/11+MIN(MAX(km!BI52-1400,0),400)/10+MIN(MAX(km!BI52-1800,0),200)/9+1/120)/24</f>
        <v>6.878381895871668</v>
      </c>
      <c r="BK57" s="25" t="s">
        <v>57</v>
      </c>
    </row>
    <row r="58" spans="1:63" ht="12.75">
      <c r="A58" s="25" t="s">
        <v>58</v>
      </c>
      <c r="B58" s="26">
        <f>$B$4+(MIN(km!C53,200)/34+MIN(MAX(km!C53-200,0),200)/32+MIN(MAX(km!C53-400,0),200)/30+MIN(MAX(km!C53-600,0),400)/28+1/120)/24</f>
        <v>0.06529820261437909</v>
      </c>
      <c r="C58" s="27" t="s">
        <v>3</v>
      </c>
      <c r="D58" s="28">
        <f>$D$4+(MIN(km!C53,60)/20+MIN(MAX(km!C53-60,0),540)/15+MIN(MAX(km!C53-600,0),400)/11.428+1/120)/24</f>
        <v>0.15243055555555554</v>
      </c>
      <c r="E58" s="26">
        <f>$B$4+(MIN(km!F53,200)/34+MIN(MAX(km!F53-200,0),200)/32+MIN(MAX(km!F53-400,0),200)/30+MIN(MAX(km!F53-600,0),400)/28+1/120)/24</f>
        <v>0.18784722222222225</v>
      </c>
      <c r="F58" s="27" t="s">
        <v>3</v>
      </c>
      <c r="G58" s="30">
        <f>$D$4+(MIN(km!F53,60)/20+MIN(MAX(km!F53-60,0),540)/15+MIN(MAX(km!F53-600,0),400)/11.428+1/120)/24</f>
        <v>0.4253472222222222</v>
      </c>
      <c r="H58" s="26">
        <f>$B$4+(MIN(km!I53,200)/34+MIN(MAX(km!I53-200,0),200)/32+MIN(MAX(km!I53-400,0),200)/30+MIN(MAX(km!I53-600,0),400)/28+1/120)/24</f>
        <v>0.3144556781045752</v>
      </c>
      <c r="I58" s="27" t="s">
        <v>3</v>
      </c>
      <c r="J58" s="30">
        <f>$D$4+(MIN(km!I53,60)/20+MIN(MAX(km!I53-60,0),540)/15+MIN(MAX(km!I53-600,0),400)/11.428+1/120)/24</f>
        <v>0.703125</v>
      </c>
      <c r="K58" s="26">
        <f>$B$4+(MIN(km!L53,200)/34+MIN(MAX(km!L53-200,0),200)/32+MIN(MAX(km!L53-400,0),200)/30+MIN(MAX(km!L53-600,0),400)/28+1/120)/24</f>
        <v>0.4446640114379085</v>
      </c>
      <c r="L58" s="27" t="s">
        <v>3</v>
      </c>
      <c r="M58" s="30">
        <f>$D$4+(MIN(km!L53,60)/20+MIN(MAX(km!L53-60,0),540)/15+MIN(MAX(km!L53-600,0),400)/11.428+1/120)/24</f>
        <v>0.9809027777777778</v>
      </c>
      <c r="N58" s="31">
        <f>$B$4+(MIN(km!O53,200)/34+MIN(MAX(km!O53-200,0),200)/32+MIN(MAX(km!O53-400,0),200)/30+MIN(MAX(km!O53-600,0),400)/28+1/120)/24</f>
        <v>0.5794730392156863</v>
      </c>
      <c r="O58" s="27" t="s">
        <v>3</v>
      </c>
      <c r="P58" s="30">
        <f>$D$4+(MIN(km!O53,60)/20+MIN(MAX(km!O53-60,0),540)/15+MIN(MAX(km!O53-600,0),400)/11.428+1/120)/24</f>
        <v>1.2586805555555556</v>
      </c>
      <c r="Q58" s="26">
        <f>$B$4+(MIN(km!R53,200)/34+MIN(MAX(km!R53-200,0),200)/32+MIN(MAX(km!R53-400,0),200)/30+MIN(MAX(km!R53-600,0),400)/28+1/120)/24</f>
        <v>0.7183619281045752</v>
      </c>
      <c r="R58" s="27" t="s">
        <v>3</v>
      </c>
      <c r="S58" s="30">
        <f>$D$4+(MIN(km!R53,60)/20+MIN(MAX(km!R53-60,0),540)/15+MIN(MAX(km!R53-600,0),400)/11.428+1/120)/24</f>
        <v>1.5364583333333335</v>
      </c>
      <c r="T58" s="26">
        <f>$B$4+(MIN(km!U53,200)/34+MIN(MAX(km!U53-200,0),200)/32+MIN(MAX(km!U53-400,0),200)/30+MIN(MAX(km!U53-600,0),400)/28+1/120)/24</f>
        <v>0.8625087535014005</v>
      </c>
      <c r="U58" s="27" t="s">
        <v>3</v>
      </c>
      <c r="V58" s="30">
        <f>$D$4+(MIN(km!U53,60)/20+MIN(MAX(km!U53-60,0),540)/15+MIN(MAX(km!U53-600,0),400)/11.428+1/120)/24</f>
        <v>1.860252717496986</v>
      </c>
      <c r="W58" s="26">
        <f>$B$4+(MIN(km!X53,200)/34+MIN(MAX(km!X53-200,0),200)/32+MIN(MAX(km!X53-400,0),200)/30+MIN(MAX(km!X53-600,0),400)/28+1/120)/24</f>
        <v>1.0113182773109244</v>
      </c>
      <c r="X58" s="27" t="s">
        <v>3</v>
      </c>
      <c r="Y58" s="30">
        <f>$D$4+(MIN(km!X53,60)/20+MIN(MAX(km!X53-60,0),540)/15+MIN(MAX(km!X53-600,0),400)/11.428+1/120)/24</f>
        <v>2.22485428090849</v>
      </c>
      <c r="Z58" s="26">
        <f>$B$4+(MIN(km!AA53,200)/34+MIN(MAX(km!AA53-200,0),200)/32+MIN(MAX(km!AA53-400,0),200)/30+MIN(MAX(km!AA53-600,0),400)/28+1/120)/24</f>
        <v>1.1601278011204483</v>
      </c>
      <c r="AA58" s="27" t="s">
        <v>3</v>
      </c>
      <c r="AB58" s="30">
        <f>$D$4+(MIN(km!AA53,60)/20+MIN(MAX(km!AA53-60,0),540)/15+MIN(MAX(km!AA53-600,0),400)/11.428+1/120)/24</f>
        <v>2.5894558443199935</v>
      </c>
      <c r="AC58" s="26">
        <f>$B$4+(MIN(km!AD53,200)/34+MIN(MAX(km!AD53-200,0),200)/32+MIN(MAX(km!AD53-400,0),200)/30+MIN(MAX(km!AD53-600,0),400)/28+1/120)/24</f>
        <v>1.308937324929972</v>
      </c>
      <c r="AD58" s="27" t="s">
        <v>3</v>
      </c>
      <c r="AE58" s="30">
        <f>$D$4+(MIN(km!AD53,60)/20+MIN(MAX(km!AD53-60,0),540)/15+MIN(MAX(km!AD53-600,0),400)/11.428+1/120)/24</f>
        <v>2.9540574077314976</v>
      </c>
      <c r="AF58" s="25" t="s">
        <v>58</v>
      </c>
      <c r="AG58" s="26">
        <f>$B$4+(MIN(km!AH53,200)/34+MIN(MAX(km!AH53-200,0),200)/32+MIN(MAX(km!AH53-400,0),200)/30+MIN(MAX(km!AH53-600,0),400)/28+MIN(MAX(km!AH53-1000,0),200)/26+1/120)/24</f>
        <v>1.463813698556346</v>
      </c>
      <c r="AH58" s="27" t="s">
        <v>3</v>
      </c>
      <c r="AI58" s="30">
        <f>$D$4+(MIN(km!AH53,60)/20+MIN(MAX(km!AH53-60,0),540)/15+MIN(MAX(km!AH53-600,0),400)/11.428+MIN(MAX(km!AH53-1000,0),200)/13.333+1/120)/24</f>
        <v>3.291049283263423</v>
      </c>
      <c r="AJ58" s="26">
        <f>$B$4+(MIN(km!AK53,200)/34+MIN(MAX(km!AK53-200,0),200)/32+MIN(MAX(km!AK53-400,0),200)/30+MIN(MAX(km!AK53-600,0),400)/28+MIN(MAX(km!AK53-1000,0),200)/26+1/120)/24</f>
        <v>1.624070108812756</v>
      </c>
      <c r="AK58" s="27" t="s">
        <v>3</v>
      </c>
      <c r="AL58" s="30">
        <f>$D$4+(MIN(km!AK53,60)/20+MIN(MAX(km!AK53-60,0),540)/15+MIN(MAX(km!AK53-600,0),400)/11.428+MIN(MAX(km!AK53-1000,0),200)/13.333+1/120)/24</f>
        <v>3.6035570959587404</v>
      </c>
      <c r="AM58" s="26">
        <f>$B$4+(MIN(km!AN53,200)/34+MIN(MAX(km!AN53-200,0),200)/32+MIN(MAX(km!AN53-400,0),200)/30+MIN(MAX(km!AN53-600,0),400)/28+MIN(MAX(km!AN53-1000,0),200)/26+MIN(MAX(km!AN53-1200,0),400)/25+1/120)/24</f>
        <v>1.7877239549666022</v>
      </c>
      <c r="AN58" s="27" t="s">
        <v>3</v>
      </c>
      <c r="AO58" s="30">
        <f>$D$4+(MIN(km!AN53,60)/20+MIN(MAX(km!AN53-60,0),540)/15+MIN(MAX(km!AN53-600,0),400)/11.428+MIN(MAX(km!AN53-1000,0),200)/13.333+MIN(MAX(km!AN53-1200,0),200)/11+1/120)/24</f>
        <v>3.951193343683115</v>
      </c>
      <c r="AP58" s="26">
        <f>$B$4+(MIN(km!AQ53,200)/34+MIN(MAX(km!AQ53-200,0),200)/32+MIN(MAX(km!AQ53-400,0),200)/30+MIN(MAX(km!AQ53-600,0),400)/28+MIN(MAX(km!AQ53-1000,0),200)/26+MIN(MAX(km!AQ53-1200,0),400)/25+1/120)/24</f>
        <v>1.9543906216332687</v>
      </c>
      <c r="AQ58" s="27" t="s">
        <v>3</v>
      </c>
      <c r="AR58" s="30">
        <f>$D$4+(MIN(km!AQ53,60)/20+MIN(MAX(km!AQ53-60,0),540)/15+MIN(MAX(km!AQ53-600,0),400)/11.428+MIN(MAX(km!AQ53-1000,0),200)/13.333+MIN(MAX(km!AQ53-1200,0),200)/11+1/120)/24</f>
        <v>4.329981222470995</v>
      </c>
      <c r="AS58" s="26">
        <f>$B$4+(MIN(km!AT53,200)/34+MIN(MAX(km!AT53-200,0),200)/32+MIN(MAX(km!AT53-400,0),200)/30+MIN(MAX(km!AT53-600,0),400)/28+MIN(MAX(km!AT53-1000,0),200)/26+MIN(MAX(km!AT53-1200,0),400)/25+1/120)/24</f>
        <v>2.1210572882999355</v>
      </c>
      <c r="AT58" s="27" t="s">
        <v>3</v>
      </c>
      <c r="AU58" s="30">
        <f>$D$4+(MIN(km!AT53,60)/20+MIN(MAX(km!AT53-60,0),540)/15+MIN(MAX(km!AT53-600,0),400)/11.428+MIN(MAX(km!AT53-1000,0),200)/13.333+MIN(MAX(km!AT53-1200,0),200)/11+MIN(MAX(km!AT53-1400,0),200)/10+1/120)/24</f>
        <v>4.728844858834631</v>
      </c>
      <c r="AV58" s="26">
        <f>$B$4+(MIN(km!AW53,200)/34+MIN(MAX(km!AW53-200,0),200)/32+MIN(MAX(km!AW53-400,0),200)/30+MIN(MAX(km!AW53-600,0),400)/28+MIN(MAX(km!AW53-1000,0),200)/26+MIN(MAX(km!AW53-1200,0),800)/25+1/120)/24</f>
        <v>2.287723954966602</v>
      </c>
      <c r="AW58" s="27" t="s">
        <v>3</v>
      </c>
      <c r="AX58" s="30">
        <f>$D$4+(MIN(km!AW53,60)/20+MIN(MAX(km!AW53-60,0),540)/15+MIN(MAX(km!AW53-600,0),400)/11.428+MIN(MAX(km!AW53-1000,0),200)/13.333+MIN(MAX(km!AW53-1200,0),200)/11+MIN(MAX(km!AW53-1400,0),400)/10+1/120)/24</f>
        <v>5.1455115255012975</v>
      </c>
      <c r="AY58" s="26">
        <f>$B$4+(MIN(km!AZ53,200)/34+MIN(MAX(km!AZ53-200,0),200)/32+MIN(MAX(km!AZ53-400,0),200)/30+MIN(MAX(km!AZ53-600,0),400)/28+MIN(MAX(km!AZ53-1000,0),200)/26+MIN(MAX(km!AZ53-1200,0),800)/25+1/120)/24</f>
        <v>2.454390621633269</v>
      </c>
      <c r="AZ58" s="27" t="s">
        <v>3</v>
      </c>
      <c r="BA58" s="30">
        <f>$D$4+(MIN(km!AZ53,60)/20+MIN(MAX(km!AZ53-60,0),540)/15+MIN(MAX(km!AZ53-600,0),400)/11.428+MIN(MAX(km!AZ53-1000,0),200)/13.333+MIN(MAX(km!AZ53-1200,0),200)/11+MIN(MAX(km!AZ53-1400,0),400)/10+1/120)/24</f>
        <v>5.5621781921679645</v>
      </c>
      <c r="BB58" s="26">
        <f>$B$4+(MIN(km!BC53,200)/34+MIN(MAX(km!BC53-200,0),200)/32+MIN(MAX(km!BC53-400,0),200)/30+MIN(MAX(km!BC53-600,0),400)/28+MIN(MAX(km!BC53-1000,0),200)/26+MIN(MAX(km!BC53-1200,0),800)/25+1/120)/24</f>
        <v>2.621057288299936</v>
      </c>
      <c r="BC58" s="27" t="s">
        <v>3</v>
      </c>
      <c r="BD58" s="30">
        <f>$D$4+(MIN(km!BC53,60)/20+MIN(MAX(km!BC53-60,0),540)/15+MIN(MAX(km!BC53-600,0),400)/11.428+MIN(MAX(km!BC53-1000,0),200)/13.333+MIN(MAX(km!BC53-1200,0),200)/11+MIN(MAX(km!BC53-1400,0),400)/10+1/120)/24</f>
        <v>5.97884485883463</v>
      </c>
      <c r="BE58" s="26">
        <f>$B$4+(MIN(km!BF53,200)/34+MIN(MAX(km!BF53-200,0),200)/32+MIN(MAX(km!BF53-400,0),200)/30+MIN(MAX(km!BF53-600,0),400)/28+MIN(MAX(km!BF53-1000,0),200)/26+MIN(MAX(km!BF53-1200,0),600)/25+MIN(MAX(km!BF53-1800,0),200)/24+1/120)/24</f>
        <v>2.791404510522158</v>
      </c>
      <c r="BF58" s="27" t="s">
        <v>3</v>
      </c>
      <c r="BG58" s="30">
        <f>$D$4+(MIN(km!BF53,60)/20+MIN(MAX(km!BF53-60,0),540)/15+MIN(MAX(km!BF53-600,0),400)/11.428+MIN(MAX(km!BF53-1000,0),200)/13.333+MIN(MAX(km!BF53-1200,0),200)/11+MIN(MAX(km!BF53-1400,0),400)/10+MIN(MAX(km!BF53-1800,0),200)/9+1/120)/24</f>
        <v>6.420048562538334</v>
      </c>
      <c r="BH58" s="26">
        <f>$B$4+(MIN(km!BI53,200)/34+MIN(MAX(km!BI53-200,0),200)/32+MIN(MAX(km!BI53-400,0),200)/30+MIN(MAX(km!BI53-600,0),400)/28+MIN(MAX(km!BI53-1000,0),200)/26+MIN(MAX(km!BI53-1200,0),600)/25+MIN(MAX(km!BI53-1800,0),200)/24+1/120)/24</f>
        <v>2.965015621633269</v>
      </c>
      <c r="BI58" s="27" t="s">
        <v>3</v>
      </c>
      <c r="BJ58" s="30">
        <f>$D$4+(MIN(km!BI53,60)/20+MIN(MAX(km!BI53-60,0),540)/15+MIN(MAX(km!BI53-600,0),400)/11.428+MIN(MAX(km!BI53-1000,0),200)/13.333+MIN(MAX(km!BI53-1200,0),200)/11+MIN(MAX(km!BI53-1400,0),400)/10+MIN(MAX(km!BI53-1800,0),200)/9+1/120)/24</f>
        <v>6.883011525501297</v>
      </c>
      <c r="BK58" s="25" t="s">
        <v>58</v>
      </c>
    </row>
    <row r="59" spans="1:63" ht="12.75">
      <c r="A59" s="25" t="s">
        <v>59</v>
      </c>
      <c r="B59" s="26">
        <f>$B$4+(MIN(km!C54,200)/34+MIN(MAX(km!C54-200,0),200)/32+MIN(MAX(km!C54-400,0),200)/30+MIN(MAX(km!C54-600,0),400)/28+1/120)/24</f>
        <v>0.06652369281045752</v>
      </c>
      <c r="C59" s="27" t="s">
        <v>3</v>
      </c>
      <c r="D59" s="28">
        <f>$D$4+(MIN(km!C54,60)/20+MIN(MAX(km!C54-60,0),540)/15+MIN(MAX(km!C54-600,0),400)/11.428+1/120)/24</f>
        <v>0.1545138888888889</v>
      </c>
      <c r="E59" s="26">
        <f>$B$4+(MIN(km!F54,200)/34+MIN(MAX(km!F54-200,0),200)/32+MIN(MAX(km!F54-400,0),200)/30+MIN(MAX(km!F54-600,0),400)/28+1/120)/24</f>
        <v>0.18907271241830068</v>
      </c>
      <c r="F59" s="27" t="s">
        <v>3</v>
      </c>
      <c r="G59" s="30">
        <f>$D$4+(MIN(km!F54,60)/20+MIN(MAX(km!F54-60,0),540)/15+MIN(MAX(km!F54-600,0),400)/11.428+1/120)/24</f>
        <v>0.428125</v>
      </c>
      <c r="H59" s="26">
        <f>$B$4+(MIN(km!I54,200)/34+MIN(MAX(km!I54-200,0),200)/32+MIN(MAX(km!I54-400,0),200)/30+MIN(MAX(km!I54-600,0),400)/28+1/120)/24</f>
        <v>0.3157577614379085</v>
      </c>
      <c r="I59" s="27" t="s">
        <v>3</v>
      </c>
      <c r="J59" s="30">
        <f>$D$4+(MIN(km!I54,60)/20+MIN(MAX(km!I54-60,0),540)/15+MIN(MAX(km!I54-600,0),400)/11.428+1/120)/24</f>
        <v>0.7059027777777778</v>
      </c>
      <c r="K59" s="26">
        <f>$B$4+(MIN(km!L54,200)/34+MIN(MAX(km!L54-200,0),200)/32+MIN(MAX(km!L54-400,0),200)/30+MIN(MAX(km!L54-600,0),400)/28+1/120)/24</f>
        <v>0.4459660947712418</v>
      </c>
      <c r="L59" s="27" t="s">
        <v>3</v>
      </c>
      <c r="M59" s="30">
        <f>$D$4+(MIN(km!L54,60)/20+MIN(MAX(km!L54-60,0),540)/15+MIN(MAX(km!L54-600,0),400)/11.428+1/120)/24</f>
        <v>0.9836805555555556</v>
      </c>
      <c r="N59" s="31">
        <f>$B$4+(MIN(km!O54,200)/34+MIN(MAX(km!O54-200,0),200)/32+MIN(MAX(km!O54-400,0),200)/30+MIN(MAX(km!O54-600,0),400)/28+1/120)/24</f>
        <v>0.5808619281045752</v>
      </c>
      <c r="O59" s="27" t="s">
        <v>3</v>
      </c>
      <c r="P59" s="30">
        <f>$D$4+(MIN(km!O54,60)/20+MIN(MAX(km!O54-60,0),540)/15+MIN(MAX(km!O54-600,0),400)/11.428+1/120)/24</f>
        <v>1.2614583333333333</v>
      </c>
      <c r="Q59" s="26">
        <f>$B$4+(MIN(km!R54,200)/34+MIN(MAX(km!R54-200,0),200)/32+MIN(MAX(km!R54-400,0),200)/30+MIN(MAX(km!R54-600,0),400)/28+1/120)/24</f>
        <v>0.719750816993464</v>
      </c>
      <c r="R59" s="27" t="s">
        <v>3</v>
      </c>
      <c r="S59" s="30">
        <f>$D$4+(MIN(km!R54,60)/20+MIN(MAX(km!R54-60,0),540)/15+MIN(MAX(km!R54-600,0),400)/11.428+1/120)/24</f>
        <v>1.539236111111111</v>
      </c>
      <c r="T59" s="26">
        <f>$B$4+(MIN(km!U54,200)/34+MIN(MAX(km!U54-200,0),200)/32+MIN(MAX(km!U54-400,0),200)/30+MIN(MAX(km!U54-600,0),400)/28+1/120)/24</f>
        <v>0.8639968487394958</v>
      </c>
      <c r="U59" s="27" t="s">
        <v>3</v>
      </c>
      <c r="V59" s="30">
        <f>$D$4+(MIN(km!U54,60)/20+MIN(MAX(km!U54-60,0),540)/15+MIN(MAX(km!U54-600,0),400)/11.428+1/120)/24</f>
        <v>1.863898733131101</v>
      </c>
      <c r="W59" s="26">
        <f>$B$4+(MIN(km!X54,200)/34+MIN(MAX(km!X54-200,0),200)/32+MIN(MAX(km!X54-400,0),200)/30+MIN(MAX(km!X54-600,0),400)/28+1/120)/24</f>
        <v>1.0128063725490197</v>
      </c>
      <c r="X59" s="27" t="s">
        <v>3</v>
      </c>
      <c r="Y59" s="30">
        <f>$D$4+(MIN(km!X54,60)/20+MIN(MAX(km!X54-60,0),540)/15+MIN(MAX(km!X54-600,0),400)/11.428+1/120)/24</f>
        <v>2.2285002965426046</v>
      </c>
      <c r="Z59" s="26">
        <f>$B$4+(MIN(km!AA54,200)/34+MIN(MAX(km!AA54-200,0),200)/32+MIN(MAX(km!AA54-400,0),200)/30+MIN(MAX(km!AA54-600,0),400)/28+1/120)/24</f>
        <v>1.1616158963585435</v>
      </c>
      <c r="AA59" s="27" t="s">
        <v>3</v>
      </c>
      <c r="AB59" s="30">
        <f>$D$4+(MIN(km!AA54,60)/20+MIN(MAX(km!AA54-60,0),540)/15+MIN(MAX(km!AA54-600,0),400)/11.428+1/120)/24</f>
        <v>2.5931018599541087</v>
      </c>
      <c r="AC59" s="26">
        <f>$B$4+(MIN(km!AD54,200)/34+MIN(MAX(km!AD54-200,0),200)/32+MIN(MAX(km!AD54-400,0),200)/30+MIN(MAX(km!AD54-600,0),400)/28+1/120)/24</f>
        <v>1.3104254201680672</v>
      </c>
      <c r="AD59" s="27" t="s">
        <v>3</v>
      </c>
      <c r="AE59" s="30">
        <f>$D$4+(MIN(km!AD54,60)/20+MIN(MAX(km!AD54-60,0),540)/15+MIN(MAX(km!AD54-600,0),400)/11.428+1/120)/24</f>
        <v>2.957703423365613</v>
      </c>
      <c r="AF59" s="25" t="s">
        <v>59</v>
      </c>
      <c r="AG59" s="26">
        <f>$B$4+(MIN(km!AH54,200)/34+MIN(MAX(km!AH54-200,0),200)/32+MIN(MAX(km!AH54-400,0),200)/30+MIN(MAX(km!AH54-600,0),400)/28+MIN(MAX(km!AH54-1000,0),200)/26+1/120)/24</f>
        <v>1.46541626265891</v>
      </c>
      <c r="AH59" s="27" t="s">
        <v>3</v>
      </c>
      <c r="AI59" s="30">
        <f>$D$4+(MIN(km!AH54,60)/20+MIN(MAX(km!AH54-60,0),540)/15+MIN(MAX(km!AH54-600,0),400)/11.428+MIN(MAX(km!AH54-1000,0),200)/13.333+1/120)/24</f>
        <v>3.294174361390376</v>
      </c>
      <c r="AJ59" s="26">
        <f>$B$4+(MIN(km!AK54,200)/34+MIN(MAX(km!AK54-200,0),200)/32+MIN(MAX(km!AK54-400,0),200)/30+MIN(MAX(km!AK54-600,0),400)/28+MIN(MAX(km!AK54-1000,0),200)/26+1/120)/24</f>
        <v>1.62567267291532</v>
      </c>
      <c r="AK59" s="27" t="s">
        <v>3</v>
      </c>
      <c r="AL59" s="30">
        <f>$D$4+(MIN(km!AK54,60)/20+MIN(MAX(km!AK54-60,0),540)/15+MIN(MAX(km!AK54-600,0),400)/11.428+MIN(MAX(km!AK54-1000,0),200)/13.333+1/120)/24</f>
        <v>3.6066821740856936</v>
      </c>
      <c r="AM59" s="26">
        <f>$B$4+(MIN(km!AN54,200)/34+MIN(MAX(km!AN54-200,0),200)/32+MIN(MAX(km!AN54-400,0),200)/30+MIN(MAX(km!AN54-600,0),400)/28+MIN(MAX(km!AN54-1000,0),200)/26+MIN(MAX(km!AN54-1200,0),400)/25+1/120)/24</f>
        <v>1.7893906216332687</v>
      </c>
      <c r="AN59" s="27" t="s">
        <v>3</v>
      </c>
      <c r="AO59" s="30">
        <f>$D$4+(MIN(km!AN54,60)/20+MIN(MAX(km!AN54-60,0),540)/15+MIN(MAX(km!AN54-600,0),400)/11.428+MIN(MAX(km!AN54-1000,0),200)/13.333+MIN(MAX(km!AN54-1200,0),200)/11+1/120)/24</f>
        <v>3.9549812224709937</v>
      </c>
      <c r="AP59" s="26">
        <f>$B$4+(MIN(km!AQ54,200)/34+MIN(MAX(km!AQ54-200,0),200)/32+MIN(MAX(km!AQ54-400,0),200)/30+MIN(MAX(km!AQ54-600,0),400)/28+MIN(MAX(km!AQ54-1000,0),200)/26+MIN(MAX(km!AQ54-1200,0),400)/25+1/120)/24</f>
        <v>1.9560572882999354</v>
      </c>
      <c r="AQ59" s="27" t="s">
        <v>3</v>
      </c>
      <c r="AR59" s="30">
        <f>$D$4+(MIN(km!AQ54,60)/20+MIN(MAX(km!AQ54-60,0),540)/15+MIN(MAX(km!AQ54-600,0),400)/11.428+MIN(MAX(km!AQ54-1000,0),200)/13.333+MIN(MAX(km!AQ54-1200,0),200)/11+1/120)/24</f>
        <v>4.3337691012588735</v>
      </c>
      <c r="AS59" s="26">
        <f>$B$4+(MIN(km!AT54,200)/34+MIN(MAX(km!AT54-200,0),200)/32+MIN(MAX(km!AT54-400,0),200)/30+MIN(MAX(km!AT54-600,0),400)/28+MIN(MAX(km!AT54-1000,0),200)/26+MIN(MAX(km!AT54-1200,0),400)/25+1/120)/24</f>
        <v>2.122723954966602</v>
      </c>
      <c r="AT59" s="27" t="s">
        <v>3</v>
      </c>
      <c r="AU59" s="30">
        <f>$D$4+(MIN(km!AT54,60)/20+MIN(MAX(km!AT54-60,0),540)/15+MIN(MAX(km!AT54-600,0),400)/11.428+MIN(MAX(km!AT54-1000,0),200)/13.333+MIN(MAX(km!AT54-1200,0),200)/11+MIN(MAX(km!AT54-1400,0),200)/10+1/120)/24</f>
        <v>4.733011525501298</v>
      </c>
      <c r="AV59" s="26">
        <f>$B$4+(MIN(km!AW54,200)/34+MIN(MAX(km!AW54-200,0),200)/32+MIN(MAX(km!AW54-400,0),200)/30+MIN(MAX(km!AW54-600,0),400)/28+MIN(MAX(km!AW54-1000,0),200)/26+MIN(MAX(km!AW54-1200,0),800)/25+1/120)/24</f>
        <v>2.289390621633269</v>
      </c>
      <c r="AW59" s="27" t="s">
        <v>3</v>
      </c>
      <c r="AX59" s="30">
        <f>$D$4+(MIN(km!AW54,60)/20+MIN(MAX(km!AW54-60,0),540)/15+MIN(MAX(km!AW54-600,0),400)/11.428+MIN(MAX(km!AW54-1000,0),200)/13.333+MIN(MAX(km!AW54-1200,0),200)/11+MIN(MAX(km!AW54-1400,0),400)/10+1/120)/24</f>
        <v>5.149678192167965</v>
      </c>
      <c r="AY59" s="26">
        <f>$B$4+(MIN(km!AZ54,200)/34+MIN(MAX(km!AZ54-200,0),200)/32+MIN(MAX(km!AZ54-400,0),200)/30+MIN(MAX(km!AZ54-600,0),400)/28+MIN(MAX(km!AZ54-1000,0),200)/26+MIN(MAX(km!AZ54-1200,0),800)/25+1/120)/24</f>
        <v>2.4560572882999354</v>
      </c>
      <c r="AZ59" s="27" t="s">
        <v>3</v>
      </c>
      <c r="BA59" s="30">
        <f>$D$4+(MIN(km!AZ54,60)/20+MIN(MAX(km!AZ54-60,0),540)/15+MIN(MAX(km!AZ54-600,0),400)/11.428+MIN(MAX(km!AZ54-1000,0),200)/13.333+MIN(MAX(km!AZ54-1200,0),200)/11+MIN(MAX(km!AZ54-1400,0),400)/10+1/120)/24</f>
        <v>5.566344858834631</v>
      </c>
      <c r="BB59" s="26">
        <f>$B$4+(MIN(km!BC54,200)/34+MIN(MAX(km!BC54-200,0),200)/32+MIN(MAX(km!BC54-400,0),200)/30+MIN(MAX(km!BC54-600,0),400)/28+MIN(MAX(km!BC54-1000,0),200)/26+MIN(MAX(km!BC54-1200,0),800)/25+1/120)/24</f>
        <v>2.622723954966602</v>
      </c>
      <c r="BC59" s="27" t="s">
        <v>3</v>
      </c>
      <c r="BD59" s="30">
        <f>$D$4+(MIN(km!BC54,60)/20+MIN(MAX(km!BC54-60,0),540)/15+MIN(MAX(km!BC54-600,0),400)/11.428+MIN(MAX(km!BC54-1000,0),200)/13.333+MIN(MAX(km!BC54-1200,0),200)/11+MIN(MAX(km!BC54-1400,0),400)/10+1/120)/24</f>
        <v>5.983011525501297</v>
      </c>
      <c r="BE59" s="26">
        <f>$B$4+(MIN(km!BF54,200)/34+MIN(MAX(km!BF54-200,0),200)/32+MIN(MAX(km!BF54-400,0),200)/30+MIN(MAX(km!BF54-600,0),400)/28+MIN(MAX(km!BF54-1000,0),200)/26+MIN(MAX(km!BF54-1200,0),600)/25+MIN(MAX(km!BF54-1800,0),200)/24+1/120)/24</f>
        <v>2.793140621633269</v>
      </c>
      <c r="BF59" s="27" t="s">
        <v>3</v>
      </c>
      <c r="BG59" s="30">
        <f>$D$4+(MIN(km!BF54,60)/20+MIN(MAX(km!BF54-60,0),540)/15+MIN(MAX(km!BF54-600,0),400)/11.428+MIN(MAX(km!BF54-1000,0),200)/13.333+MIN(MAX(km!BF54-1200,0),200)/11+MIN(MAX(km!BF54-1400,0),400)/10+MIN(MAX(km!BF54-1800,0),200)/9+1/120)/24</f>
        <v>6.424678192167963</v>
      </c>
      <c r="BH59" s="26">
        <f>$B$4+(MIN(km!BI54,200)/34+MIN(MAX(km!BI54-200,0),200)/32+MIN(MAX(km!BI54-400,0),200)/30+MIN(MAX(km!BI54-600,0),400)/28+MIN(MAX(km!BI54-1000,0),200)/26+MIN(MAX(km!BI54-1200,0),600)/25+MIN(MAX(km!BI54-1800,0),200)/24+1/120)/24</f>
        <v>2.9667517327443806</v>
      </c>
      <c r="BI59" s="27" t="s">
        <v>3</v>
      </c>
      <c r="BJ59" s="30">
        <f>$D$4+(MIN(km!BI54,60)/20+MIN(MAX(km!BI54-60,0),540)/15+MIN(MAX(km!BI54-600,0),400)/11.428+MIN(MAX(km!BI54-1000,0),200)/13.333+MIN(MAX(km!BI54-1200,0),200)/11+MIN(MAX(km!BI54-1400,0),400)/10+MIN(MAX(km!BI54-1800,0),200)/9+1/120)/24</f>
        <v>6.887641155130927</v>
      </c>
      <c r="BK59" s="25" t="s">
        <v>59</v>
      </c>
    </row>
    <row r="60" spans="1:63" ht="12.75">
      <c r="A60" s="32" t="s">
        <v>60</v>
      </c>
      <c r="B60" s="33">
        <f>$B$4+(MIN(km!C55,200)/34+MIN(MAX(km!C55-200,0),200)/32+MIN(MAX(km!C55-400,0),200)/30+MIN(MAX(km!C55-600,0),400)/28+1/120)/24</f>
        <v>0.06774918300653594</v>
      </c>
      <c r="C60" s="34" t="s">
        <v>3</v>
      </c>
      <c r="D60" s="35">
        <f>$D$4+(MIN(km!C55,60)/20+MIN(MAX(km!C55-60,0),540)/15+MIN(MAX(km!C55-600,0),400)/11.428+1/120)/24</f>
        <v>0.15659722222222222</v>
      </c>
      <c r="E60" s="33">
        <f>$B$4+(MIN(km!F55,200)/34+MIN(MAX(km!F55-200,0),200)/32+MIN(MAX(km!F55-400,0),200)/30+MIN(MAX(km!F55-600,0),400)/28+1/120)/24</f>
        <v>0.1902982026143791</v>
      </c>
      <c r="F60" s="34" t="s">
        <v>3</v>
      </c>
      <c r="G60" s="36">
        <f>$D$4+(MIN(km!F55,60)/20+MIN(MAX(km!F55-60,0),540)/15+MIN(MAX(km!F55-600,0),400)/11.428+1/120)/24</f>
        <v>0.43090277777777775</v>
      </c>
      <c r="H60" s="33">
        <f>$B$4+(MIN(km!I55,200)/34+MIN(MAX(km!I55-200,0),200)/32+MIN(MAX(km!I55-400,0),200)/30+MIN(MAX(km!I55-600,0),400)/28+1/120)/24</f>
        <v>0.3170598447712419</v>
      </c>
      <c r="I60" s="34" t="s">
        <v>3</v>
      </c>
      <c r="J60" s="36">
        <f>$D$4+(MIN(km!I55,60)/20+MIN(MAX(km!I55-60,0),540)/15+MIN(MAX(km!I55-600,0),400)/11.428+1/120)/24</f>
        <v>0.7086805555555555</v>
      </c>
      <c r="K60" s="33">
        <f>$B$4+(MIN(km!L55,200)/34+MIN(MAX(km!L55-200,0),200)/32+MIN(MAX(km!L55-400,0),200)/30+MIN(MAX(km!L55-600,0),400)/28+1/120)/24</f>
        <v>0.44726817810457514</v>
      </c>
      <c r="L60" s="34" t="s">
        <v>3</v>
      </c>
      <c r="M60" s="36">
        <f>$D$4+(MIN(km!L55,60)/20+MIN(MAX(km!L55-60,0),540)/15+MIN(MAX(km!L55-600,0),400)/11.428+1/120)/24</f>
        <v>0.9864583333333333</v>
      </c>
      <c r="N60" s="37">
        <f>$B$4+(MIN(km!O55,200)/34+MIN(MAX(km!O55-200,0),200)/32+MIN(MAX(km!O55-400,0),200)/30+MIN(MAX(km!O55-600,0),400)/28+1/120)/24</f>
        <v>0.582250816993464</v>
      </c>
      <c r="O60" s="34" t="s">
        <v>3</v>
      </c>
      <c r="P60" s="36">
        <f>$D$4+(MIN(km!O55,60)/20+MIN(MAX(km!O55-60,0),540)/15+MIN(MAX(km!O55-600,0),400)/11.428+1/120)/24</f>
        <v>1.2642361111111111</v>
      </c>
      <c r="Q60" s="33">
        <f>$B$4+(MIN(km!R55,200)/34+MIN(MAX(km!R55-200,0),200)/32+MIN(MAX(km!R55-400,0),200)/30+MIN(MAX(km!R55-600,0),400)/28+1/120)/24</f>
        <v>0.721139705882353</v>
      </c>
      <c r="R60" s="34" t="s">
        <v>3</v>
      </c>
      <c r="S60" s="36">
        <f>$D$4+(MIN(km!R55,60)/20+MIN(MAX(km!R55-60,0),540)/15+MIN(MAX(km!R55-600,0),400)/11.428+1/120)/24</f>
        <v>1.542013888888889</v>
      </c>
      <c r="T60" s="33">
        <f>$B$4+(MIN(km!U55,200)/34+MIN(MAX(km!U55-200,0),200)/32+MIN(MAX(km!U55-400,0),200)/30+MIN(MAX(km!U55-600,0),400)/28+1/120)/24</f>
        <v>0.8654849439775911</v>
      </c>
      <c r="U60" s="34" t="s">
        <v>3</v>
      </c>
      <c r="V60" s="36">
        <f>$D$4+(MIN(km!U55,60)/20+MIN(MAX(km!U55-60,0),540)/15+MIN(MAX(km!U55-600,0),400)/11.428+1/120)/24</f>
        <v>1.8675447487652161</v>
      </c>
      <c r="W60" s="33">
        <f>$B$4+(MIN(km!X55,200)/34+MIN(MAX(km!X55-200,0),200)/32+MIN(MAX(km!X55-400,0),200)/30+MIN(MAX(km!X55-600,0),400)/28+1/120)/24</f>
        <v>1.0142944677871149</v>
      </c>
      <c r="X60" s="34" t="s">
        <v>3</v>
      </c>
      <c r="Y60" s="36">
        <f>$D$4+(MIN(km!X55,60)/20+MIN(MAX(km!X55-60,0),540)/15+MIN(MAX(km!X55-600,0),400)/11.428+1/120)/24</f>
        <v>2.2321463121767198</v>
      </c>
      <c r="Z60" s="33">
        <f>$B$4+(MIN(km!AA55,200)/34+MIN(MAX(km!AA55-200,0),200)/32+MIN(MAX(km!AA55-400,0),200)/30+MIN(MAX(km!AA55-600,0),400)/28+1/120)/24</f>
        <v>1.1631039915966388</v>
      </c>
      <c r="AA60" s="34" t="s">
        <v>3</v>
      </c>
      <c r="AB60" s="36">
        <f>$D$4+(MIN(km!AA55,60)/20+MIN(MAX(km!AA55-60,0),540)/15+MIN(MAX(km!AA55-600,0),400)/11.428+1/120)/24</f>
        <v>2.596747875588224</v>
      </c>
      <c r="AC60" s="33">
        <f>$B$4+(MIN(km!AD55,200)/34+MIN(MAX(km!AD55-200,0),200)/32+MIN(MAX(km!AD55-400,0),200)/30+MIN(MAX(km!AD55-600,0),400)/28+1/120)/24</f>
        <v>1.3119135154061625</v>
      </c>
      <c r="AD60" s="34" t="s">
        <v>3</v>
      </c>
      <c r="AE60" s="36">
        <f>$D$4+(MIN(km!AD55,60)/20+MIN(MAX(km!AD55-60,0),540)/15+MIN(MAX(km!AD55-600,0),400)/11.428+1/120)/24</f>
        <v>2.961349438999728</v>
      </c>
      <c r="AF60" s="32" t="s">
        <v>60</v>
      </c>
      <c r="AG60" s="33">
        <f>$B$4+(MIN(km!AH55,200)/34+MIN(MAX(km!AH55-200,0),200)/32+MIN(MAX(km!AH55-400,0),200)/30+MIN(MAX(km!AH55-600,0),400)/28+MIN(MAX(km!AH55-1000,0),200)/26+1/120)/24</f>
        <v>1.4670188267614739</v>
      </c>
      <c r="AH60" s="34" t="s">
        <v>3</v>
      </c>
      <c r="AI60" s="36">
        <f>$D$4+(MIN(km!AH55,60)/20+MIN(MAX(km!AH55-60,0),540)/15+MIN(MAX(km!AH55-600,0),400)/11.428+MIN(MAX(km!AH55-1000,0),200)/13.333+1/120)/24</f>
        <v>3.297299439517329</v>
      </c>
      <c r="AJ60" s="33">
        <f>$B$4+(MIN(km!AK55,200)/34+MIN(MAX(km!AK55-200,0),200)/32+MIN(MAX(km!AK55-400,0),200)/30+MIN(MAX(km!AK55-600,0),400)/28+MIN(MAX(km!AK55-1000,0),200)/26+1/120)/24</f>
        <v>1.6272752370178842</v>
      </c>
      <c r="AK60" s="34" t="s">
        <v>3</v>
      </c>
      <c r="AL60" s="36">
        <f>$D$4+(MIN(km!AK55,60)/20+MIN(MAX(km!AK55-60,0),540)/15+MIN(MAX(km!AK55-600,0),400)/11.428+MIN(MAX(km!AK55-1000,0),200)/13.333+1/120)/24</f>
        <v>3.6098072522126463</v>
      </c>
      <c r="AM60" s="33">
        <f>$B$4+(MIN(km!AN55,200)/34+MIN(MAX(km!AN55-200,0),200)/32+MIN(MAX(km!AN55-400,0),200)/30+MIN(MAX(km!AN55-600,0),400)/28+MIN(MAX(km!AN55-1000,0),200)/26+MIN(MAX(km!AN55-1200,0),400)/25+1/120)/24</f>
        <v>1.7910572882999356</v>
      </c>
      <c r="AN60" s="34" t="s">
        <v>3</v>
      </c>
      <c r="AO60" s="36">
        <f>$D$4+(MIN(km!AN55,60)/20+MIN(MAX(km!AN55-60,0),540)/15+MIN(MAX(km!AN55-600,0),400)/11.428+MIN(MAX(km!AN55-1000,0),200)/13.333+MIN(MAX(km!AN55-1200,0),200)/11+1/120)/24</f>
        <v>3.9587691012588726</v>
      </c>
      <c r="AP60" s="33">
        <f>$B$4+(MIN(km!AQ55,200)/34+MIN(MAX(km!AQ55-200,0),200)/32+MIN(MAX(km!AQ55-400,0),200)/30+MIN(MAX(km!AQ55-600,0),400)/28+MIN(MAX(km!AQ55-1000,0),200)/26+MIN(MAX(km!AQ55-1200,0),400)/25+1/120)/24</f>
        <v>1.9577239549666023</v>
      </c>
      <c r="AQ60" s="34" t="s">
        <v>3</v>
      </c>
      <c r="AR60" s="36">
        <f>$D$4+(MIN(km!AQ55,60)/20+MIN(MAX(km!AQ55-60,0),540)/15+MIN(MAX(km!AQ55-600,0),400)/11.428+MIN(MAX(km!AQ55-1000,0),200)/13.333+MIN(MAX(km!AQ55-1200,0),200)/11+1/120)/24</f>
        <v>4.337556980046752</v>
      </c>
      <c r="AS60" s="33">
        <f>$B$4+(MIN(km!AT55,200)/34+MIN(MAX(km!AT55-200,0),200)/32+MIN(MAX(km!AT55-400,0),200)/30+MIN(MAX(km!AT55-600,0),400)/28+MIN(MAX(km!AT55-1000,0),200)/26+MIN(MAX(km!AT55-1200,0),400)/25+1/120)/24</f>
        <v>2.124390621633269</v>
      </c>
      <c r="AT60" s="34" t="s">
        <v>3</v>
      </c>
      <c r="AU60" s="36">
        <f>$D$4+(MIN(km!AT55,60)/20+MIN(MAX(km!AT55-60,0),540)/15+MIN(MAX(km!AT55-600,0),400)/11.428+MIN(MAX(km!AT55-1000,0),200)/13.333+MIN(MAX(km!AT55-1200,0),200)/11+MIN(MAX(km!AT55-1400,0),200)/10+1/120)/24</f>
        <v>4.737178192167964</v>
      </c>
      <c r="AV60" s="33">
        <f>$B$4+(MIN(km!AW55,200)/34+MIN(MAX(km!AW55-200,0),200)/32+MIN(MAX(km!AW55-400,0),200)/30+MIN(MAX(km!AW55-600,0),400)/28+MIN(MAX(km!AW55-1000,0),200)/26+MIN(MAX(km!AW55-1200,0),800)/25+1/120)/24</f>
        <v>2.291057288299936</v>
      </c>
      <c r="AW60" s="34" t="s">
        <v>3</v>
      </c>
      <c r="AX60" s="36">
        <f>$D$4+(MIN(km!AW55,60)/20+MIN(MAX(km!AW55-60,0),540)/15+MIN(MAX(km!AW55-600,0),400)/11.428+MIN(MAX(km!AW55-1000,0),200)/13.333+MIN(MAX(km!AW55-1200,0),200)/11+MIN(MAX(km!AW55-1400,0),400)/10+1/120)/24</f>
        <v>5.153844858834631</v>
      </c>
      <c r="AY60" s="33">
        <f>$B$4+(MIN(km!AZ55,200)/34+MIN(MAX(km!AZ55-200,0),200)/32+MIN(MAX(km!AZ55-400,0),200)/30+MIN(MAX(km!AZ55-600,0),400)/28+MIN(MAX(km!AZ55-1000,0),200)/26+MIN(MAX(km!AZ55-1200,0),800)/25+1/120)/24</f>
        <v>2.4577239549666023</v>
      </c>
      <c r="AZ60" s="34" t="s">
        <v>3</v>
      </c>
      <c r="BA60" s="36">
        <f>$D$4+(MIN(km!AZ55,60)/20+MIN(MAX(km!AZ55-60,0),540)/15+MIN(MAX(km!AZ55-600,0),400)/11.428+MIN(MAX(km!AZ55-1000,0),200)/13.333+MIN(MAX(km!AZ55-1200,0),200)/11+MIN(MAX(km!AZ55-1400,0),400)/10+1/120)/24</f>
        <v>5.570511525501297</v>
      </c>
      <c r="BB60" s="33">
        <f>$B$4+(MIN(km!BC55,200)/34+MIN(MAX(km!BC55-200,0),200)/32+MIN(MAX(km!BC55-400,0),200)/30+MIN(MAX(km!BC55-600,0),400)/28+MIN(MAX(km!BC55-1000,0),200)/26+MIN(MAX(km!BC55-1200,0),800)/25+1/120)/24</f>
        <v>2.624390621633269</v>
      </c>
      <c r="BC60" s="34" t="s">
        <v>3</v>
      </c>
      <c r="BD60" s="36">
        <f>$D$4+(MIN(km!BC55,60)/20+MIN(MAX(km!BC55-60,0),540)/15+MIN(MAX(km!BC55-600,0),400)/11.428+MIN(MAX(km!BC55-1000,0),200)/13.333+MIN(MAX(km!BC55-1200,0),200)/11+MIN(MAX(km!BC55-1400,0),400)/10+1/120)/24</f>
        <v>5.987178192167963</v>
      </c>
      <c r="BE60" s="33">
        <f>$B$4+(MIN(km!BF55,200)/34+MIN(MAX(km!BF55-200,0),200)/32+MIN(MAX(km!BF55-400,0),200)/30+MIN(MAX(km!BF55-600,0),400)/28+MIN(MAX(km!BF55-1000,0),200)/26+MIN(MAX(km!BF55-1200,0),600)/25+MIN(MAX(km!BF55-1800,0),200)/24+1/120)/24</f>
        <v>2.7948767327443806</v>
      </c>
      <c r="BF60" s="34" t="s">
        <v>3</v>
      </c>
      <c r="BG60" s="36">
        <f>$D$4+(MIN(km!BF55,60)/20+MIN(MAX(km!BF55-60,0),540)/15+MIN(MAX(km!BF55-600,0),400)/11.428+MIN(MAX(km!BF55-1000,0),200)/13.333+MIN(MAX(km!BF55-1200,0),200)/11+MIN(MAX(km!BF55-1400,0),400)/10+MIN(MAX(km!BF55-1800,0),200)/9+1/120)/24</f>
        <v>6.429307821797593</v>
      </c>
      <c r="BH60" s="33">
        <f>$B$4+(MIN(km!BI55,200)/34+MIN(MAX(km!BI55-200,0),200)/32+MIN(MAX(km!BI55-400,0),200)/30+MIN(MAX(km!BI55-600,0),400)/28+MIN(MAX(km!BI55-1000,0),200)/26+MIN(MAX(km!BI55-1200,0),600)/25+MIN(MAX(km!BI55-1800,0),200)/24+1/120)/24</f>
        <v>2.9684878438554914</v>
      </c>
      <c r="BI60" s="34" t="s">
        <v>3</v>
      </c>
      <c r="BJ60" s="36">
        <f>$D$4+(MIN(km!BI55,60)/20+MIN(MAX(km!BI55-60,0),540)/15+MIN(MAX(km!BI55-600,0),400)/11.428+MIN(MAX(km!BI55-1000,0),200)/13.333+MIN(MAX(km!BI55-1200,0),200)/11+MIN(MAX(km!BI55-1400,0),400)/10+MIN(MAX(km!BI55-1800,0),200)/9+1/120)/24</f>
        <v>6.892270784760557</v>
      </c>
      <c r="BK60" s="32" t="s">
        <v>60</v>
      </c>
    </row>
    <row r="61" spans="1:63" ht="12.75">
      <c r="A61" s="25" t="s">
        <v>61</v>
      </c>
      <c r="B61" s="26">
        <f>$B$4+(MIN(km!C56,200)/34+MIN(MAX(km!C56-200,0),200)/32+MIN(MAX(km!C56-400,0),200)/30+MIN(MAX(km!C56-600,0),400)/28+1/120)/24</f>
        <v>0.06897467320261437</v>
      </c>
      <c r="C61" s="27" t="s">
        <v>3</v>
      </c>
      <c r="D61" s="28">
        <f>$D$4+(MIN(km!C56,60)/20+MIN(MAX(km!C56-60,0),540)/15+MIN(MAX(km!C56-600,0),400)/11.428+1/120)/24</f>
        <v>0.15868055555555555</v>
      </c>
      <c r="E61" s="26">
        <f>$B$4+(MIN(km!F56,200)/34+MIN(MAX(km!F56-200,0),200)/32+MIN(MAX(km!F56-400,0),200)/30+MIN(MAX(km!F56-600,0),400)/28+1/120)/24</f>
        <v>0.19152369281045753</v>
      </c>
      <c r="F61" s="27" t="s">
        <v>3</v>
      </c>
      <c r="G61" s="30">
        <f>$D$4+(MIN(km!F56,60)/20+MIN(MAX(km!F56-60,0),540)/15+MIN(MAX(km!F56-600,0),400)/11.428+1/120)/24</f>
        <v>0.43368055555555557</v>
      </c>
      <c r="H61" s="26">
        <f>$B$4+(MIN(km!I56,200)/34+MIN(MAX(km!I56-200,0),200)/32+MIN(MAX(km!I56-400,0),200)/30+MIN(MAX(km!I56-600,0),400)/28+1/120)/24</f>
        <v>0.3183619281045752</v>
      </c>
      <c r="I61" s="27" t="s">
        <v>3</v>
      </c>
      <c r="J61" s="30">
        <f>$D$4+(MIN(km!I56,60)/20+MIN(MAX(km!I56-60,0),540)/15+MIN(MAX(km!I56-600,0),400)/11.428+1/120)/24</f>
        <v>0.7114583333333333</v>
      </c>
      <c r="K61" s="44">
        <f>$B$4+(MIN(km!L56,200)/34+MIN(MAX(km!L56-200,0),200)/32+MIN(MAX(km!L56-400,0),200)/30+MIN(MAX(km!L56-600,0),400)/28+1/120)/24</f>
        <v>0.4485702614379085</v>
      </c>
      <c r="L61" s="27" t="s">
        <v>3</v>
      </c>
      <c r="M61" s="30">
        <f>$D$4+(MIN(km!L56,60)/20+MIN(MAX(km!L56-60,0),540)/15+MIN(MAX(km!L56-600,0),400)/11.428+1/120)/24</f>
        <v>0.9892361111111111</v>
      </c>
      <c r="N61" s="31">
        <f>$B$4+(MIN(km!O56,200)/34+MIN(MAX(km!O56-200,0),200)/32+MIN(MAX(km!O56-400,0),200)/30+MIN(MAX(km!O56-600,0),400)/28+1/120)/24</f>
        <v>0.5836397058823529</v>
      </c>
      <c r="O61" s="27" t="s">
        <v>3</v>
      </c>
      <c r="P61" s="30">
        <f>$D$4+(MIN(km!O56,60)/20+MIN(MAX(km!O56-60,0),540)/15+MIN(MAX(km!O56-600,0),400)/11.428+1/120)/24</f>
        <v>1.2670138888888889</v>
      </c>
      <c r="Q61" s="26">
        <f>$B$4+(MIN(km!R56,200)/34+MIN(MAX(km!R56-200,0),200)/32+MIN(MAX(km!R56-400,0),200)/30+MIN(MAX(km!R56-600,0),400)/28+1/120)/24</f>
        <v>0.7225285947712418</v>
      </c>
      <c r="R61" s="27" t="s">
        <v>3</v>
      </c>
      <c r="S61" s="30">
        <f>$D$4+(MIN(km!R56,60)/20+MIN(MAX(km!R56-60,0),540)/15+MIN(MAX(km!R56-600,0),400)/11.428+1/120)/24</f>
        <v>1.5447916666666668</v>
      </c>
      <c r="T61" s="26">
        <f>$B$4+(MIN(km!U56,200)/34+MIN(MAX(km!U56-200,0),200)/32+MIN(MAX(km!U56-400,0),200)/30+MIN(MAX(km!U56-600,0),400)/28+1/120)/24</f>
        <v>0.8669730392156864</v>
      </c>
      <c r="U61" s="27" t="s">
        <v>3</v>
      </c>
      <c r="V61" s="30">
        <f>$D$4+(MIN(km!U56,60)/20+MIN(MAX(km!U56-60,0),540)/15+MIN(MAX(km!U56-600,0),400)/11.428+1/120)/24</f>
        <v>1.8711907643993313</v>
      </c>
      <c r="W61" s="26">
        <f>$B$4+(MIN(km!X56,200)/34+MIN(MAX(km!X56-200,0),200)/32+MIN(MAX(km!X56-400,0),200)/30+MIN(MAX(km!X56-600,0),400)/28+1/120)/24</f>
        <v>1.0157825630252102</v>
      </c>
      <c r="X61" s="27" t="s">
        <v>3</v>
      </c>
      <c r="Y61" s="30">
        <f>$D$4+(MIN(km!X56,60)/20+MIN(MAX(km!X56-60,0),540)/15+MIN(MAX(km!X56-600,0),400)/11.428+1/120)/24</f>
        <v>2.2357923278108345</v>
      </c>
      <c r="Z61" s="26">
        <f>$B$4+(MIN(km!AA56,200)/34+MIN(MAX(km!AA56-200,0),200)/32+MIN(MAX(km!AA56-400,0),200)/30+MIN(MAX(km!AA56-600,0),400)/28+1/120)/24</f>
        <v>1.164592086834734</v>
      </c>
      <c r="AA61" s="27" t="s">
        <v>3</v>
      </c>
      <c r="AB61" s="30">
        <f>$D$4+(MIN(km!AA56,60)/20+MIN(MAX(km!AA56-60,0),540)/15+MIN(MAX(km!AA56-600,0),400)/11.428+1/120)/24</f>
        <v>2.6003938912223385</v>
      </c>
      <c r="AC61" s="26">
        <f>$B$4+(MIN(km!AD56,200)/34+MIN(MAX(km!AD56-200,0),200)/32+MIN(MAX(km!AD56-400,0),200)/30+MIN(MAX(km!AD56-600,0),400)/28+1/120)/24</f>
        <v>1.3134016106442576</v>
      </c>
      <c r="AD61" s="27" t="s">
        <v>3</v>
      </c>
      <c r="AE61" s="30">
        <f>$D$4+(MIN(km!AD56,60)/20+MIN(MAX(km!AD56-60,0),540)/15+MIN(MAX(km!AD56-600,0),400)/11.428+1/120)/24</f>
        <v>2.9649954546338426</v>
      </c>
      <c r="AF61" s="25" t="s">
        <v>61</v>
      </c>
      <c r="AG61" s="26">
        <f>$B$4+(MIN(km!AH56,200)/34+MIN(MAX(km!AH56-200,0),200)/32+MIN(MAX(km!AH56-400,0),200)/30+MIN(MAX(km!AH56-600,0),400)/28+MIN(MAX(km!AH56-1000,0),200)/26+1/120)/24</f>
        <v>1.468621390864038</v>
      </c>
      <c r="AH61" s="27" t="s">
        <v>3</v>
      </c>
      <c r="AI61" s="30">
        <f>$D$4+(MIN(km!AH56,60)/20+MIN(MAX(km!AH56-60,0),540)/15+MIN(MAX(km!AH56-600,0),400)/11.428+MIN(MAX(km!AH56-1000,0),200)/13.333+1/120)/24</f>
        <v>3.3004245176442826</v>
      </c>
      <c r="AJ61" s="26">
        <f>$B$4+(MIN(km!AK56,200)/34+MIN(MAX(km!AK56-200,0),200)/32+MIN(MAX(km!AK56-400,0),200)/30+MIN(MAX(km!AK56-600,0),400)/28+MIN(MAX(km!AK56-1000,0),200)/26+1/120)/24</f>
        <v>1.6288778011204483</v>
      </c>
      <c r="AK61" s="27" t="s">
        <v>3</v>
      </c>
      <c r="AL61" s="30">
        <f>$D$4+(MIN(km!AK56,60)/20+MIN(MAX(km!AK56-60,0),540)/15+MIN(MAX(km!AK56-600,0),400)/11.428+MIN(MAX(km!AK56-1000,0),200)/13.333+1/120)/24</f>
        <v>3.6129323303396</v>
      </c>
      <c r="AM61" s="26">
        <f>$B$4+(MIN(km!AN56,200)/34+MIN(MAX(km!AN56-200,0),200)/32+MIN(MAX(km!AN56-400,0),200)/30+MIN(MAX(km!AN56-600,0),400)/28+MIN(MAX(km!AN56-1000,0),200)/26+MIN(MAX(km!AN56-1200,0),400)/25+1/120)/24</f>
        <v>1.7927239549666023</v>
      </c>
      <c r="AN61" s="27" t="s">
        <v>3</v>
      </c>
      <c r="AO61" s="30">
        <f>$D$4+(MIN(km!AN56,60)/20+MIN(MAX(km!AN56-60,0),540)/15+MIN(MAX(km!AN56-600,0),400)/11.428+MIN(MAX(km!AN56-1000,0),200)/13.333+MIN(MAX(km!AN56-1200,0),200)/11+1/120)/24</f>
        <v>3.9625569800467515</v>
      </c>
      <c r="AP61" s="26">
        <f>$B$4+(MIN(km!AQ56,200)/34+MIN(MAX(km!AQ56-200,0),200)/32+MIN(MAX(km!AQ56-400,0),200)/30+MIN(MAX(km!AQ56-600,0),400)/28+MIN(MAX(km!AQ56-1000,0),200)/26+MIN(MAX(km!AQ56-1200,0),400)/25+1/120)/24</f>
        <v>1.959390621633269</v>
      </c>
      <c r="AQ61" s="27" t="s">
        <v>3</v>
      </c>
      <c r="AR61" s="30">
        <f>$D$4+(MIN(km!AQ56,60)/20+MIN(MAX(km!AQ56-60,0),540)/15+MIN(MAX(km!AQ56-600,0),400)/11.428+MIN(MAX(km!AQ56-1000,0),200)/13.333+MIN(MAX(km!AQ56-1200,0),200)/11+1/120)/24</f>
        <v>4.341344858834631</v>
      </c>
      <c r="AS61" s="26">
        <f>$B$4+(MIN(km!AT56,200)/34+MIN(MAX(km!AT56-200,0),200)/32+MIN(MAX(km!AT56-400,0),200)/30+MIN(MAX(km!AT56-600,0),400)/28+MIN(MAX(km!AT56-1000,0),200)/26+MIN(MAX(km!AT56-1200,0),400)/25+1/120)/24</f>
        <v>2.126057288299936</v>
      </c>
      <c r="AT61" s="27" t="s">
        <v>3</v>
      </c>
      <c r="AU61" s="30">
        <f>$D$4+(MIN(km!AT56,60)/20+MIN(MAX(km!AT56-60,0),540)/15+MIN(MAX(km!AT56-600,0),400)/11.428+MIN(MAX(km!AT56-1000,0),200)/13.333+MIN(MAX(km!AT56-1200,0),200)/11+MIN(MAX(km!AT56-1400,0),200)/10+1/120)/24</f>
        <v>4.741344858834631</v>
      </c>
      <c r="AV61" s="26">
        <f>$B$4+(MIN(km!AW56,200)/34+MIN(MAX(km!AW56-200,0),200)/32+MIN(MAX(km!AW56-400,0),200)/30+MIN(MAX(km!AW56-600,0),400)/28+MIN(MAX(km!AW56-1000,0),200)/26+MIN(MAX(km!AW56-1200,0),800)/25+1/120)/24</f>
        <v>2.2927239549666023</v>
      </c>
      <c r="AW61" s="27" t="s">
        <v>3</v>
      </c>
      <c r="AX61" s="30">
        <f>$D$4+(MIN(km!AW56,60)/20+MIN(MAX(km!AW56-60,0),540)/15+MIN(MAX(km!AW56-600,0),400)/11.428+MIN(MAX(km!AW56-1000,0),200)/13.333+MIN(MAX(km!AW56-1200,0),200)/11+MIN(MAX(km!AW56-1400,0),400)/10+1/120)/24</f>
        <v>5.158011525501298</v>
      </c>
      <c r="AY61" s="26">
        <f>$B$4+(MIN(km!AZ56,200)/34+MIN(MAX(km!AZ56-200,0),200)/32+MIN(MAX(km!AZ56-400,0),200)/30+MIN(MAX(km!AZ56-600,0),400)/28+MIN(MAX(km!AZ56-1000,0),200)/26+MIN(MAX(km!AZ56-1200,0),800)/25+1/120)/24</f>
        <v>2.459390621633269</v>
      </c>
      <c r="AZ61" s="27" t="s">
        <v>3</v>
      </c>
      <c r="BA61" s="30">
        <f>$D$4+(MIN(km!AZ56,60)/20+MIN(MAX(km!AZ56-60,0),540)/15+MIN(MAX(km!AZ56-600,0),400)/11.428+MIN(MAX(km!AZ56-1000,0),200)/13.333+MIN(MAX(km!AZ56-1200,0),200)/11+MIN(MAX(km!AZ56-1400,0),400)/10+1/120)/24</f>
        <v>5.574678192167964</v>
      </c>
      <c r="BB61" s="26">
        <f>$B$4+(MIN(km!BC56,200)/34+MIN(MAX(km!BC56-200,0),200)/32+MIN(MAX(km!BC56-400,0),200)/30+MIN(MAX(km!BC56-600,0),400)/28+MIN(MAX(km!BC56-1000,0),200)/26+MIN(MAX(km!BC56-1200,0),800)/25+1/120)/24</f>
        <v>2.6260572882999353</v>
      </c>
      <c r="BC61" s="27" t="s">
        <v>3</v>
      </c>
      <c r="BD61" s="30">
        <f>$D$4+(MIN(km!BC56,60)/20+MIN(MAX(km!BC56-60,0),540)/15+MIN(MAX(km!BC56-600,0),400)/11.428+MIN(MAX(km!BC56-1000,0),200)/13.333+MIN(MAX(km!BC56-1200,0),200)/11+MIN(MAX(km!BC56-1400,0),400)/10+1/120)/24</f>
        <v>5.99134485883463</v>
      </c>
      <c r="BE61" s="26">
        <f>$B$4+(MIN(km!BF56,200)/34+MIN(MAX(km!BF56-200,0),200)/32+MIN(MAX(km!BF56-400,0),200)/30+MIN(MAX(km!BF56-600,0),400)/28+MIN(MAX(km!BF56-1000,0),200)/26+MIN(MAX(km!BF56-1200,0),600)/25+MIN(MAX(km!BF56-1800,0),200)/24+1/120)/24</f>
        <v>2.7966128438554914</v>
      </c>
      <c r="BF61" s="27" t="s">
        <v>3</v>
      </c>
      <c r="BG61" s="30">
        <f>$D$4+(MIN(km!BF56,60)/20+MIN(MAX(km!BF56-60,0),540)/15+MIN(MAX(km!BF56-600,0),400)/11.428+MIN(MAX(km!BF56-1000,0),200)/13.333+MIN(MAX(km!BF56-1200,0),200)/11+MIN(MAX(km!BF56-1400,0),400)/10+MIN(MAX(km!BF56-1800,0),200)/9+1/120)/24</f>
        <v>6.433937451427223</v>
      </c>
      <c r="BH61" s="26">
        <f>$B$4+(MIN(km!BI56,200)/34+MIN(MAX(km!BI56-200,0),200)/32+MIN(MAX(km!BI56-400,0),200)/30+MIN(MAX(km!BI56-600,0),400)/28+MIN(MAX(km!BI56-1000,0),200)/26+MIN(MAX(km!BI56-1200,0),600)/25+MIN(MAX(km!BI56-1800,0),200)/24+1/120)/24</f>
        <v>2.9702239549666025</v>
      </c>
      <c r="BI61" s="27" t="s">
        <v>3</v>
      </c>
      <c r="BJ61" s="30">
        <f>$D$4+(MIN(km!BI56,60)/20+MIN(MAX(km!BI56-60,0),540)/15+MIN(MAX(km!BI56-600,0),400)/11.428+MIN(MAX(km!BI56-1000,0),200)/13.333+MIN(MAX(km!BI56-1200,0),200)/11+MIN(MAX(km!BI56-1400,0),400)/10+MIN(MAX(km!BI56-1800,0),200)/9+1/120)/24</f>
        <v>6.896900414390187</v>
      </c>
      <c r="BK61" s="25" t="s">
        <v>61</v>
      </c>
    </row>
    <row r="62" spans="1:63" ht="12.75">
      <c r="A62" s="25" t="s">
        <v>62</v>
      </c>
      <c r="B62" s="26">
        <f>$B$4+(MIN(km!C57,200)/34+MIN(MAX(km!C57-200,0),200)/32+MIN(MAX(km!C57-400,0),200)/30+MIN(MAX(km!C57-600,0),400)/28+1/120)/24</f>
        <v>0.07020016339869281</v>
      </c>
      <c r="C62" s="27" t="s">
        <v>3</v>
      </c>
      <c r="D62" s="28">
        <f>$D$4+(MIN(km!C57,60)/20+MIN(MAX(km!C57-60,0),540)/15+MIN(MAX(km!C57-600,0),400)/11.428+1/120)/24</f>
        <v>0.1607638888888889</v>
      </c>
      <c r="E62" s="26">
        <f>$B$4+(MIN(km!F57,200)/34+MIN(MAX(km!F57-200,0),200)/32+MIN(MAX(km!F57-400,0),200)/30+MIN(MAX(km!F57-600,0),400)/28+1/120)/24</f>
        <v>0.19274918300653596</v>
      </c>
      <c r="F62" s="27" t="s">
        <v>3</v>
      </c>
      <c r="G62" s="30">
        <f>$D$4+(MIN(km!F57,60)/20+MIN(MAX(km!F57-60,0),540)/15+MIN(MAX(km!F57-600,0),400)/11.428+1/120)/24</f>
        <v>0.43645833333333334</v>
      </c>
      <c r="H62" s="26">
        <f>$B$4+(MIN(km!I57,200)/34+MIN(MAX(km!I57-200,0),200)/32+MIN(MAX(km!I57-400,0),200)/30+MIN(MAX(km!I57-600,0),400)/28+1/120)/24</f>
        <v>0.3196640114379085</v>
      </c>
      <c r="I62" s="27" t="s">
        <v>3</v>
      </c>
      <c r="J62" s="30">
        <f>$D$4+(MIN(km!I57,60)/20+MIN(MAX(km!I57-60,0),540)/15+MIN(MAX(km!I57-600,0),400)/11.428+1/120)/24</f>
        <v>0.7142361111111111</v>
      </c>
      <c r="K62" s="26">
        <f>$B$4+(MIN(km!L57,200)/34+MIN(MAX(km!L57-200,0),200)/32+MIN(MAX(km!L57-400,0),200)/30+MIN(MAX(km!L57-600,0),400)/28+1/120)/24</f>
        <v>0.4498723447712418</v>
      </c>
      <c r="L62" s="27" t="s">
        <v>3</v>
      </c>
      <c r="M62" s="30">
        <f>$D$4+(MIN(km!L57,60)/20+MIN(MAX(km!L57-60,0),540)/15+MIN(MAX(km!L57-600,0),400)/11.428+1/120)/24</f>
        <v>0.9920138888888889</v>
      </c>
      <c r="N62" s="31">
        <f>$B$4+(MIN(km!O57,200)/34+MIN(MAX(km!O57-200,0),200)/32+MIN(MAX(km!O57-400,0),200)/30+MIN(MAX(km!O57-600,0),400)/28+1/120)/24</f>
        <v>0.5850285947712418</v>
      </c>
      <c r="O62" s="27" t="s">
        <v>3</v>
      </c>
      <c r="P62" s="30">
        <f>$D$4+(MIN(km!O57,60)/20+MIN(MAX(km!O57-60,0),540)/15+MIN(MAX(km!O57-600,0),400)/11.428+1/120)/24</f>
        <v>1.2697916666666667</v>
      </c>
      <c r="Q62" s="26">
        <f>$B$4+(MIN(km!R57,200)/34+MIN(MAX(km!R57-200,0),200)/32+MIN(MAX(km!R57-400,0),200)/30+MIN(MAX(km!R57-600,0),400)/28+1/120)/24</f>
        <v>0.7239174836601308</v>
      </c>
      <c r="R62" s="27" t="s">
        <v>3</v>
      </c>
      <c r="S62" s="30">
        <f>$D$4+(MIN(km!R57,60)/20+MIN(MAX(km!R57-60,0),540)/15+MIN(MAX(km!R57-600,0),400)/11.428+1/120)/24</f>
        <v>1.5475694444444446</v>
      </c>
      <c r="T62" s="26">
        <f>$B$4+(MIN(km!U57,200)/34+MIN(MAX(km!U57-200,0),200)/32+MIN(MAX(km!U57-400,0),200)/30+MIN(MAX(km!U57-600,0),400)/28+1/120)/24</f>
        <v>0.8684611344537815</v>
      </c>
      <c r="U62" s="27" t="s">
        <v>3</v>
      </c>
      <c r="V62" s="30">
        <f>$D$4+(MIN(km!U57,60)/20+MIN(MAX(km!U57-60,0),540)/15+MIN(MAX(km!U57-600,0),400)/11.428+1/120)/24</f>
        <v>1.874836780033446</v>
      </c>
      <c r="W62" s="26">
        <f>$B$4+(MIN(km!X57,200)/34+MIN(MAX(km!X57-200,0),200)/32+MIN(MAX(km!X57-400,0),200)/30+MIN(MAX(km!X57-600,0),400)/28+1/120)/24</f>
        <v>1.0172706582633053</v>
      </c>
      <c r="X62" s="27" t="s">
        <v>3</v>
      </c>
      <c r="Y62" s="30">
        <f>$D$4+(MIN(km!X57,60)/20+MIN(MAX(km!X57-60,0),540)/15+MIN(MAX(km!X57-600,0),400)/11.428+1/120)/24</f>
        <v>2.2394383434449496</v>
      </c>
      <c r="Z62" s="26">
        <f>$B$4+(MIN(km!AA57,200)/34+MIN(MAX(km!AA57-200,0),200)/32+MIN(MAX(km!AA57-400,0),200)/30+MIN(MAX(km!AA57-600,0),400)/28+1/120)/24</f>
        <v>1.166080182072829</v>
      </c>
      <c r="AA62" s="27" t="s">
        <v>3</v>
      </c>
      <c r="AB62" s="30">
        <f>$D$4+(MIN(km!AA57,60)/20+MIN(MAX(km!AA57-60,0),540)/15+MIN(MAX(km!AA57-600,0),400)/11.428+1/120)/24</f>
        <v>2.6040399068564537</v>
      </c>
      <c r="AC62" s="26">
        <f>$B$4+(MIN(km!AD57,200)/34+MIN(MAX(km!AD57-200,0),200)/32+MIN(MAX(km!AD57-400,0),200)/30+MIN(MAX(km!AD57-600,0),400)/28+1/120)/24</f>
        <v>1.314889705882353</v>
      </c>
      <c r="AD62" s="27" t="s">
        <v>3</v>
      </c>
      <c r="AE62" s="30">
        <f>$D$4+(MIN(km!AD57,60)/20+MIN(MAX(km!AD57-60,0),540)/15+MIN(MAX(km!AD57-600,0),400)/11.428+1/120)/24</f>
        <v>2.968641470267958</v>
      </c>
      <c r="AF62" s="25" t="s">
        <v>62</v>
      </c>
      <c r="AG62" s="26">
        <f>$B$4+(MIN(km!AH57,200)/34+MIN(MAX(km!AH57-200,0),200)/32+MIN(MAX(km!AH57-400,0),200)/30+MIN(MAX(km!AH57-600,0),400)/28+MIN(MAX(km!AH57-1000,0),200)/26+1/120)/24</f>
        <v>1.4702239549666023</v>
      </c>
      <c r="AH62" s="27" t="s">
        <v>3</v>
      </c>
      <c r="AI62" s="30">
        <f>$D$4+(MIN(km!AH57,60)/20+MIN(MAX(km!AH57-60,0),540)/15+MIN(MAX(km!AH57-600,0),400)/11.428+MIN(MAX(km!AH57-1000,0),200)/13.333+1/120)/24</f>
        <v>3.3035495957712357</v>
      </c>
      <c r="AJ62" s="26">
        <f>$B$4+(MIN(km!AK57,200)/34+MIN(MAX(km!AK57-200,0),200)/32+MIN(MAX(km!AK57-400,0),200)/30+MIN(MAX(km!AK57-600,0),400)/28+MIN(MAX(km!AK57-1000,0),200)/26+1/120)/24</f>
        <v>1.6304803652230124</v>
      </c>
      <c r="AK62" s="27" t="s">
        <v>3</v>
      </c>
      <c r="AL62" s="30">
        <f>$D$4+(MIN(km!AK57,60)/20+MIN(MAX(km!AK57-60,0),540)/15+MIN(MAX(km!AK57-600,0),400)/11.428+MIN(MAX(km!AK57-1000,0),200)/13.333+1/120)/24</f>
        <v>3.616057408466553</v>
      </c>
      <c r="AM62" s="26">
        <f>$B$4+(MIN(km!AN57,200)/34+MIN(MAX(km!AN57-200,0),200)/32+MIN(MAX(km!AN57-400,0),200)/30+MIN(MAX(km!AN57-600,0),400)/28+MIN(MAX(km!AN57-1000,0),200)/26+MIN(MAX(km!AN57-1200,0),400)/25+1/120)/24</f>
        <v>1.794390621633269</v>
      </c>
      <c r="AN62" s="27" t="s">
        <v>3</v>
      </c>
      <c r="AO62" s="30">
        <f>$D$4+(MIN(km!AN57,60)/20+MIN(MAX(km!AN57-60,0),540)/15+MIN(MAX(km!AN57-600,0),400)/11.428+MIN(MAX(km!AN57-1000,0),200)/13.333+MIN(MAX(km!AN57-1200,0),200)/11+1/120)/24</f>
        <v>3.9663448588346304</v>
      </c>
      <c r="AP62" s="26">
        <f>$B$4+(MIN(km!AQ57,200)/34+MIN(MAX(km!AQ57-200,0),200)/32+MIN(MAX(km!AQ57-400,0),200)/30+MIN(MAX(km!AQ57-600,0),400)/28+MIN(MAX(km!AQ57-1000,0),200)/26+MIN(MAX(km!AQ57-1200,0),400)/25+1/120)/24</f>
        <v>1.9610572882999355</v>
      </c>
      <c r="AQ62" s="27" t="s">
        <v>3</v>
      </c>
      <c r="AR62" s="30">
        <f>$D$4+(MIN(km!AQ57,60)/20+MIN(MAX(km!AQ57-60,0),540)/15+MIN(MAX(km!AQ57-600,0),400)/11.428+MIN(MAX(km!AQ57-1000,0),200)/13.333+MIN(MAX(km!AQ57-1200,0),200)/11+1/120)/24</f>
        <v>4.34513273762251</v>
      </c>
      <c r="AS62" s="26">
        <f>$B$4+(MIN(km!AT57,200)/34+MIN(MAX(km!AT57-200,0),200)/32+MIN(MAX(km!AT57-400,0),200)/30+MIN(MAX(km!AT57-600,0),400)/28+MIN(MAX(km!AT57-1000,0),200)/26+MIN(MAX(km!AT57-1200,0),400)/25+1/120)/24</f>
        <v>2.1277239549666023</v>
      </c>
      <c r="AT62" s="27" t="s">
        <v>3</v>
      </c>
      <c r="AU62" s="30">
        <f>$D$4+(MIN(km!AT57,60)/20+MIN(MAX(km!AT57-60,0),540)/15+MIN(MAX(km!AT57-600,0),400)/11.428+MIN(MAX(km!AT57-1000,0),200)/13.333+MIN(MAX(km!AT57-1200,0),200)/11+MIN(MAX(km!AT57-1400,0),200)/10+1/120)/24</f>
        <v>4.745511525501298</v>
      </c>
      <c r="AV62" s="26">
        <f>$B$4+(MIN(km!AW57,200)/34+MIN(MAX(km!AW57-200,0),200)/32+MIN(MAX(km!AW57-400,0),200)/30+MIN(MAX(km!AW57-600,0),400)/28+MIN(MAX(km!AW57-1000,0),200)/26+MIN(MAX(km!AW57-1200,0),800)/25+1/120)/24</f>
        <v>2.294390621633269</v>
      </c>
      <c r="AW62" s="27" t="s">
        <v>3</v>
      </c>
      <c r="AX62" s="30">
        <f>$D$4+(MIN(km!AW57,60)/20+MIN(MAX(km!AW57-60,0),540)/15+MIN(MAX(km!AW57-600,0),400)/11.428+MIN(MAX(km!AW57-1000,0),200)/13.333+MIN(MAX(km!AW57-1200,0),200)/11+MIN(MAX(km!AW57-1400,0),400)/10+1/120)/24</f>
        <v>5.162178192167964</v>
      </c>
      <c r="AY62" s="26">
        <f>$B$4+(MIN(km!AZ57,200)/34+MIN(MAX(km!AZ57-200,0),200)/32+MIN(MAX(km!AZ57-400,0),200)/30+MIN(MAX(km!AZ57-600,0),400)/28+MIN(MAX(km!AZ57-1000,0),200)/26+MIN(MAX(km!AZ57-1200,0),800)/25+1/120)/24</f>
        <v>2.4610572882999358</v>
      </c>
      <c r="AZ62" s="27" t="s">
        <v>3</v>
      </c>
      <c r="BA62" s="30">
        <f>$D$4+(MIN(km!AZ57,60)/20+MIN(MAX(km!AZ57-60,0),540)/15+MIN(MAX(km!AZ57-600,0),400)/11.428+MIN(MAX(km!AZ57-1000,0),200)/13.333+MIN(MAX(km!AZ57-1200,0),200)/11+MIN(MAX(km!AZ57-1400,0),400)/10+1/120)/24</f>
        <v>5.57884485883463</v>
      </c>
      <c r="BB62" s="26">
        <f>$B$4+(MIN(km!BC57,200)/34+MIN(MAX(km!BC57-200,0),200)/32+MIN(MAX(km!BC57-400,0),200)/30+MIN(MAX(km!BC57-600,0),400)/28+MIN(MAX(km!BC57-1000,0),200)/26+MIN(MAX(km!BC57-1200,0),800)/25+1/120)/24</f>
        <v>2.6277239549666023</v>
      </c>
      <c r="BC62" s="27" t="s">
        <v>3</v>
      </c>
      <c r="BD62" s="30">
        <f>$D$4+(MIN(km!BC57,60)/20+MIN(MAX(km!BC57-60,0),540)/15+MIN(MAX(km!BC57-600,0),400)/11.428+MIN(MAX(km!BC57-1000,0),200)/13.333+MIN(MAX(km!BC57-1200,0),200)/11+MIN(MAX(km!BC57-1400,0),400)/10+1/120)/24</f>
        <v>5.995511525501298</v>
      </c>
      <c r="BE62" s="26">
        <f>$B$4+(MIN(km!BF57,200)/34+MIN(MAX(km!BF57-200,0),200)/32+MIN(MAX(km!BF57-400,0),200)/30+MIN(MAX(km!BF57-600,0),400)/28+MIN(MAX(km!BF57-1000,0),200)/26+MIN(MAX(km!BF57-1200,0),600)/25+MIN(MAX(km!BF57-1800,0),200)/24+1/120)/24</f>
        <v>2.7983489549666025</v>
      </c>
      <c r="BF62" s="27" t="s">
        <v>3</v>
      </c>
      <c r="BG62" s="30">
        <f>$D$4+(MIN(km!BF57,60)/20+MIN(MAX(km!BF57-60,0),540)/15+MIN(MAX(km!BF57-600,0),400)/11.428+MIN(MAX(km!BF57-1000,0),200)/13.333+MIN(MAX(km!BF57-1200,0),200)/11+MIN(MAX(km!BF57-1400,0),400)/10+MIN(MAX(km!BF57-1800,0),200)/9+1/120)/24</f>
        <v>6.438567081056853</v>
      </c>
      <c r="BH62" s="26">
        <f>$B$4+(MIN(km!BI57,200)/34+MIN(MAX(km!BI57-200,0),200)/32+MIN(MAX(km!BI57-400,0),200)/30+MIN(MAX(km!BI57-600,0),400)/28+MIN(MAX(km!BI57-1000,0),200)/26+MIN(MAX(km!BI57-1200,0),600)/25+MIN(MAX(km!BI57-1800,0),200)/24+1/120)/24</f>
        <v>2.9719600660777137</v>
      </c>
      <c r="BI62" s="27" t="s">
        <v>3</v>
      </c>
      <c r="BJ62" s="30">
        <f>$D$4+(MIN(km!BI57,60)/20+MIN(MAX(km!BI57-60,0),540)/15+MIN(MAX(km!BI57-600,0),400)/11.428+MIN(MAX(km!BI57-1000,0),200)/13.333+MIN(MAX(km!BI57-1200,0),200)/11+MIN(MAX(km!BI57-1400,0),400)/10+MIN(MAX(km!BI57-1800,0),200)/9+1/120)/24</f>
        <v>6.901530044019815</v>
      </c>
      <c r="BK62" s="25" t="s">
        <v>62</v>
      </c>
    </row>
    <row r="63" spans="1:63" ht="12.75">
      <c r="A63" s="25" t="s">
        <v>63</v>
      </c>
      <c r="B63" s="26">
        <f>$B$4+(MIN(km!C58,200)/34+MIN(MAX(km!C58-200,0),200)/32+MIN(MAX(km!C58-400,0),200)/30+MIN(MAX(km!C58-600,0),400)/28+1/120)/24</f>
        <v>0.07142565359477124</v>
      </c>
      <c r="C63" s="27" t="s">
        <v>3</v>
      </c>
      <c r="D63" s="28">
        <f>$D$4+(MIN(km!C58,60)/20+MIN(MAX(km!C58-60,0),540)/15+MIN(MAX(km!C58-600,0),400)/11.428+1/120)/24</f>
        <v>0.16284722222222223</v>
      </c>
      <c r="E63" s="26">
        <f>$B$4+(MIN(km!F58,200)/34+MIN(MAX(km!F58-200,0),200)/32+MIN(MAX(km!F58-400,0),200)/30+MIN(MAX(km!F58-600,0),400)/28+1/120)/24</f>
        <v>0.1939746732026144</v>
      </c>
      <c r="F63" s="27" t="s">
        <v>3</v>
      </c>
      <c r="G63" s="30">
        <f>$D$4+(MIN(km!F58,60)/20+MIN(MAX(km!F58-60,0),540)/15+MIN(MAX(km!F58-600,0),400)/11.428+1/120)/24</f>
        <v>0.4392361111111111</v>
      </c>
      <c r="H63" s="26">
        <f>$B$4+(MIN(km!I58,200)/34+MIN(MAX(km!I58-200,0),200)/32+MIN(MAX(km!I58-400,0),200)/30+MIN(MAX(km!I58-600,0),400)/28+1/120)/24</f>
        <v>0.3209660947712419</v>
      </c>
      <c r="I63" s="27" t="s">
        <v>3</v>
      </c>
      <c r="J63" s="30">
        <f>$D$4+(MIN(km!I58,60)/20+MIN(MAX(km!I58-60,0),540)/15+MIN(MAX(km!I58-600,0),400)/11.428+1/120)/24</f>
        <v>0.7170138888888888</v>
      </c>
      <c r="K63" s="26">
        <f>$B$4+(MIN(km!L58,200)/34+MIN(MAX(km!L58-200,0),200)/32+MIN(MAX(km!L58-400,0),200)/30+MIN(MAX(km!L58-600,0),400)/28+1/120)/24</f>
        <v>0.45117442810457514</v>
      </c>
      <c r="L63" s="27" t="s">
        <v>3</v>
      </c>
      <c r="M63" s="30">
        <f>$D$4+(MIN(km!L58,60)/20+MIN(MAX(km!L58-60,0),540)/15+MIN(MAX(km!L58-600,0),400)/11.428+1/120)/24</f>
        <v>0.9947916666666666</v>
      </c>
      <c r="N63" s="31">
        <f>$B$4+(MIN(km!O58,200)/34+MIN(MAX(km!O58-200,0),200)/32+MIN(MAX(km!O58-400,0),200)/30+MIN(MAX(km!O58-600,0),400)/28+1/120)/24</f>
        <v>0.5864174836601307</v>
      </c>
      <c r="O63" s="27" t="s">
        <v>3</v>
      </c>
      <c r="P63" s="30">
        <f>$D$4+(MIN(km!O58,60)/20+MIN(MAX(km!O58-60,0),540)/15+MIN(MAX(km!O58-600,0),400)/11.428+1/120)/24</f>
        <v>1.2725694444444446</v>
      </c>
      <c r="Q63" s="26">
        <f>$B$4+(MIN(km!R58,200)/34+MIN(MAX(km!R58-200,0),200)/32+MIN(MAX(km!R58-400,0),200)/30+MIN(MAX(km!R58-600,0),400)/28+1/120)/24</f>
        <v>0.7253063725490195</v>
      </c>
      <c r="R63" s="27" t="s">
        <v>3</v>
      </c>
      <c r="S63" s="30">
        <f>$D$4+(MIN(km!R58,60)/20+MIN(MAX(km!R58-60,0),540)/15+MIN(MAX(km!R58-600,0),400)/11.428+1/120)/24</f>
        <v>1.5503472222222223</v>
      </c>
      <c r="T63" s="26">
        <f>$B$4+(MIN(km!U58,200)/34+MIN(MAX(km!U58-200,0),200)/32+MIN(MAX(km!U58-400,0),200)/30+MIN(MAX(km!U58-600,0),400)/28+1/120)/24</f>
        <v>0.8699492296918768</v>
      </c>
      <c r="U63" s="27" t="s">
        <v>3</v>
      </c>
      <c r="V63" s="30">
        <f>$D$4+(MIN(km!U58,60)/20+MIN(MAX(km!U58-60,0),540)/15+MIN(MAX(km!U58-600,0),400)/11.428+1/120)/24</f>
        <v>1.8784827956675612</v>
      </c>
      <c r="W63" s="26">
        <f>$B$4+(MIN(km!X58,200)/34+MIN(MAX(km!X58-200,0),200)/32+MIN(MAX(km!X58-400,0),200)/30+MIN(MAX(km!X58-600,0),400)/28+1/120)/24</f>
        <v>1.0187587535014007</v>
      </c>
      <c r="X63" s="27" t="s">
        <v>3</v>
      </c>
      <c r="Y63" s="30">
        <f>$D$4+(MIN(km!X58,60)/20+MIN(MAX(km!X58-60,0),540)/15+MIN(MAX(km!X58-600,0),400)/11.428+1/120)/24</f>
        <v>2.243084359079065</v>
      </c>
      <c r="Z63" s="26">
        <f>$B$4+(MIN(km!AA58,200)/34+MIN(MAX(km!AA58-200,0),200)/32+MIN(MAX(km!AA58-400,0),200)/30+MIN(MAX(km!AA58-600,0),400)/28+1/120)/24</f>
        <v>1.1675682773109244</v>
      </c>
      <c r="AA63" s="27" t="s">
        <v>3</v>
      </c>
      <c r="AB63" s="30">
        <f>$D$4+(MIN(km!AA58,60)/20+MIN(MAX(km!AA58-60,0),540)/15+MIN(MAX(km!AA58-600,0),400)/11.428+1/120)/24</f>
        <v>2.607685922490569</v>
      </c>
      <c r="AC63" s="26">
        <f>$B$4+(MIN(km!AD58,200)/34+MIN(MAX(km!AD58-200,0),200)/32+MIN(MAX(km!AD58-400,0),200)/30+MIN(MAX(km!AD58-600,0),400)/28+1/120)/24</f>
        <v>1.3163778011204483</v>
      </c>
      <c r="AD63" s="27" t="s">
        <v>3</v>
      </c>
      <c r="AE63" s="30">
        <f>$D$4+(MIN(km!AD58,60)/20+MIN(MAX(km!AD58-60,0),540)/15+MIN(MAX(km!AD58-600,0),400)/11.428+1/120)/24</f>
        <v>2.972287485902073</v>
      </c>
      <c r="AF63" s="25" t="s">
        <v>63</v>
      </c>
      <c r="AG63" s="26">
        <f>$B$4+(MIN(km!AH58,200)/34+MIN(MAX(km!AH58-200,0),200)/32+MIN(MAX(km!AH58-400,0),200)/30+MIN(MAX(km!AH58-600,0),400)/28+MIN(MAX(km!AH58-1000,0),200)/26+1/120)/24</f>
        <v>1.4718265190691664</v>
      </c>
      <c r="AH63" s="27" t="s">
        <v>3</v>
      </c>
      <c r="AI63" s="30">
        <f>$D$4+(MIN(km!AH58,60)/20+MIN(MAX(km!AH58-60,0),540)/15+MIN(MAX(km!AH58-600,0),400)/11.428+MIN(MAX(km!AH58-1000,0),200)/13.333+1/120)/24</f>
        <v>3.306674673898189</v>
      </c>
      <c r="AJ63" s="26">
        <f>$B$4+(MIN(km!AK58,200)/34+MIN(MAX(km!AK58-200,0),200)/32+MIN(MAX(km!AK58-400,0),200)/30+MIN(MAX(km!AK58-600,0),400)/28+MIN(MAX(km!AK58-1000,0),200)/26+1/120)/24</f>
        <v>1.6320829293255767</v>
      </c>
      <c r="AK63" s="27" t="s">
        <v>3</v>
      </c>
      <c r="AL63" s="30">
        <f>$D$4+(MIN(km!AK58,60)/20+MIN(MAX(km!AK58-60,0),540)/15+MIN(MAX(km!AK58-600,0),400)/11.428+MIN(MAX(km!AK58-1000,0),200)/13.333+1/120)/24</f>
        <v>3.619182486593506</v>
      </c>
      <c r="AM63" s="26">
        <f>$B$4+(MIN(km!AN58,200)/34+MIN(MAX(km!AN58-200,0),200)/32+MIN(MAX(km!AN58-400,0),200)/30+MIN(MAX(km!AN58-600,0),400)/28+MIN(MAX(km!AN58-1000,0),200)/26+MIN(MAX(km!AN58-1200,0),400)/25+1/120)/24</f>
        <v>1.7960572882999355</v>
      </c>
      <c r="AN63" s="27" t="s">
        <v>3</v>
      </c>
      <c r="AO63" s="30">
        <f>$D$4+(MIN(km!AN58,60)/20+MIN(MAX(km!AN58-60,0),540)/15+MIN(MAX(km!AN58-600,0),400)/11.428+MIN(MAX(km!AN58-1000,0),200)/13.333+MIN(MAX(km!AN58-1200,0),200)/11+1/120)/24</f>
        <v>3.970132737622509</v>
      </c>
      <c r="AP63" s="26">
        <f>$B$4+(MIN(km!AQ58,200)/34+MIN(MAX(km!AQ58-200,0),200)/32+MIN(MAX(km!AQ58-400,0),200)/30+MIN(MAX(km!AQ58-600,0),400)/28+MIN(MAX(km!AQ58-1000,0),200)/26+MIN(MAX(km!AQ58-1200,0),400)/25+1/120)/24</f>
        <v>1.9627239549666022</v>
      </c>
      <c r="AQ63" s="27" t="s">
        <v>3</v>
      </c>
      <c r="AR63" s="30">
        <f>$D$4+(MIN(km!AQ58,60)/20+MIN(MAX(km!AQ58-60,0),540)/15+MIN(MAX(km!AQ58-600,0),400)/11.428+MIN(MAX(km!AQ58-1000,0),200)/13.333+MIN(MAX(km!AQ58-1200,0),200)/11+1/120)/24</f>
        <v>4.348920616410388</v>
      </c>
      <c r="AS63" s="26">
        <f>$B$4+(MIN(km!AT58,200)/34+MIN(MAX(km!AT58-200,0),200)/32+MIN(MAX(km!AT58-400,0),200)/30+MIN(MAX(km!AT58-600,0),400)/28+MIN(MAX(km!AT58-1000,0),200)/26+MIN(MAX(km!AT58-1200,0),400)/25+1/120)/24</f>
        <v>2.1293906216332688</v>
      </c>
      <c r="AT63" s="27" t="s">
        <v>3</v>
      </c>
      <c r="AU63" s="30">
        <f>$D$4+(MIN(km!AT58,60)/20+MIN(MAX(km!AT58-60,0),540)/15+MIN(MAX(km!AT58-600,0),400)/11.428+MIN(MAX(km!AT58-1000,0),200)/13.333+MIN(MAX(km!AT58-1200,0),200)/11+MIN(MAX(km!AT58-1400,0),200)/10+1/120)/24</f>
        <v>4.7496781921679645</v>
      </c>
      <c r="AV63" s="26">
        <f>$B$4+(MIN(km!AW58,200)/34+MIN(MAX(km!AW58-200,0),200)/32+MIN(MAX(km!AW58-400,0),200)/30+MIN(MAX(km!AW58-600,0),400)/28+MIN(MAX(km!AW58-1000,0),200)/26+MIN(MAX(km!AW58-1200,0),800)/25+1/120)/24</f>
        <v>2.2960572882999357</v>
      </c>
      <c r="AW63" s="27" t="s">
        <v>3</v>
      </c>
      <c r="AX63" s="30">
        <f>$D$4+(MIN(km!AW58,60)/20+MIN(MAX(km!AW58-60,0),540)/15+MIN(MAX(km!AW58-600,0),400)/11.428+MIN(MAX(km!AW58-1000,0),200)/13.333+MIN(MAX(km!AW58-1200,0),200)/11+MIN(MAX(km!AW58-1400,0),400)/10+1/120)/24</f>
        <v>5.166344858834631</v>
      </c>
      <c r="AY63" s="26">
        <f>$B$4+(MIN(km!AZ58,200)/34+MIN(MAX(km!AZ58-200,0),200)/32+MIN(MAX(km!AZ58-400,0),200)/30+MIN(MAX(km!AZ58-600,0),400)/28+MIN(MAX(km!AZ58-1000,0),200)/26+MIN(MAX(km!AZ58-1200,0),800)/25+1/120)/24</f>
        <v>2.4627239549666022</v>
      </c>
      <c r="AZ63" s="27" t="s">
        <v>3</v>
      </c>
      <c r="BA63" s="30">
        <f>$D$4+(MIN(km!AZ58,60)/20+MIN(MAX(km!AZ58-60,0),540)/15+MIN(MAX(km!AZ58-600,0),400)/11.428+MIN(MAX(km!AZ58-1000,0),200)/13.333+MIN(MAX(km!AZ58-1200,0),200)/11+MIN(MAX(km!AZ58-1400,0),400)/10+1/120)/24</f>
        <v>5.5830115255012975</v>
      </c>
      <c r="BB63" s="26">
        <f>$B$4+(MIN(km!BC58,200)/34+MIN(MAX(km!BC58-200,0),200)/32+MIN(MAX(km!BC58-400,0),200)/30+MIN(MAX(km!BC58-600,0),400)/28+MIN(MAX(km!BC58-1000,0),200)/26+MIN(MAX(km!BC58-1200,0),800)/25+1/120)/24</f>
        <v>2.6293906216332688</v>
      </c>
      <c r="BC63" s="27" t="s">
        <v>3</v>
      </c>
      <c r="BD63" s="30">
        <f>$D$4+(MIN(km!BC58,60)/20+MIN(MAX(km!BC58-60,0),540)/15+MIN(MAX(km!BC58-600,0),400)/11.428+MIN(MAX(km!BC58-1000,0),200)/13.333+MIN(MAX(km!BC58-1200,0),200)/11+MIN(MAX(km!BC58-1400,0),400)/10+1/120)/24</f>
        <v>5.999678192167963</v>
      </c>
      <c r="BE63" s="26">
        <f>$B$4+(MIN(km!BF58,200)/34+MIN(MAX(km!BF58-200,0),200)/32+MIN(MAX(km!BF58-400,0),200)/30+MIN(MAX(km!BF58-600,0),400)/28+MIN(MAX(km!BF58-1000,0),200)/26+MIN(MAX(km!BF58-1200,0),600)/25+MIN(MAX(km!BF58-1800,0),200)/24+1/120)/24</f>
        <v>2.8000850660777137</v>
      </c>
      <c r="BF63" s="27" t="s">
        <v>3</v>
      </c>
      <c r="BG63" s="30">
        <f>$D$4+(MIN(km!BF58,60)/20+MIN(MAX(km!BF58-60,0),540)/15+MIN(MAX(km!BF58-600,0),400)/11.428+MIN(MAX(km!BF58-1000,0),200)/13.333+MIN(MAX(km!BF58-1200,0),200)/11+MIN(MAX(km!BF58-1400,0),400)/10+MIN(MAX(km!BF58-1800,0),200)/9+1/120)/24</f>
        <v>6.4431967106864825</v>
      </c>
      <c r="BH63" s="26">
        <f>$B$4+(MIN(km!BI58,200)/34+MIN(MAX(km!BI58-200,0),200)/32+MIN(MAX(km!BI58-400,0),200)/30+MIN(MAX(km!BI58-600,0),400)/28+MIN(MAX(km!BI58-1000,0),200)/26+MIN(MAX(km!BI58-1200,0),600)/25+MIN(MAX(km!BI58-1800,0),200)/24+1/120)/24</f>
        <v>2.9736961771888244</v>
      </c>
      <c r="BI63" s="27" t="s">
        <v>3</v>
      </c>
      <c r="BJ63" s="30">
        <f>$D$4+(MIN(km!BI58,60)/20+MIN(MAX(km!BI58-60,0),540)/15+MIN(MAX(km!BI58-600,0),400)/11.428+MIN(MAX(km!BI58-1000,0),200)/13.333+MIN(MAX(km!BI58-1200,0),200)/11+MIN(MAX(km!BI58-1400,0),400)/10+MIN(MAX(km!BI58-1800,0),200)/9+1/120)/24</f>
        <v>6.906159673649446</v>
      </c>
      <c r="BK63" s="25" t="s">
        <v>63</v>
      </c>
    </row>
    <row r="64" spans="1:63" ht="12.75">
      <c r="A64" s="25" t="s">
        <v>64</v>
      </c>
      <c r="B64" s="26">
        <f>$B$4+(MIN(km!C59,200)/34+MIN(MAX(km!C59-200,0),200)/32+MIN(MAX(km!C59-400,0),200)/30+MIN(MAX(km!C59-600,0),400)/28+1/120)/24</f>
        <v>0.07265114379084968</v>
      </c>
      <c r="C64" s="27" t="s">
        <v>3</v>
      </c>
      <c r="D64" s="28">
        <f>$D$4+(MIN(km!C59,60)/20+MIN(MAX(km!C59-60,0),540)/15+MIN(MAX(km!C59-600,0),400)/11.428+1/120)/24</f>
        <v>0.16493055555555555</v>
      </c>
      <c r="E64" s="26">
        <f>$B$4+(MIN(km!F59,200)/34+MIN(MAX(km!F59-200,0),200)/32+MIN(MAX(km!F59-400,0),200)/30+MIN(MAX(km!F59-600,0),400)/28+1/120)/24</f>
        <v>0.19520016339869284</v>
      </c>
      <c r="F64" s="27" t="s">
        <v>3</v>
      </c>
      <c r="G64" s="30">
        <f>$D$4+(MIN(km!F59,60)/20+MIN(MAX(km!F59-60,0),540)/15+MIN(MAX(km!F59-600,0),400)/11.428+1/120)/24</f>
        <v>0.4420138888888889</v>
      </c>
      <c r="H64" s="26">
        <f>$B$4+(MIN(km!I59,200)/34+MIN(MAX(km!I59-200,0),200)/32+MIN(MAX(km!I59-400,0),200)/30+MIN(MAX(km!I59-600,0),400)/28+1/120)/24</f>
        <v>0.3222681781045752</v>
      </c>
      <c r="I64" s="27" t="s">
        <v>3</v>
      </c>
      <c r="J64" s="30">
        <f>$D$4+(MIN(km!I59,60)/20+MIN(MAX(km!I59-60,0),540)/15+MIN(MAX(km!I59-600,0),400)/11.428+1/120)/24</f>
        <v>0.7197916666666666</v>
      </c>
      <c r="K64" s="26">
        <f>$B$4+(MIN(km!L59,200)/34+MIN(MAX(km!L59-200,0),200)/32+MIN(MAX(km!L59-400,0),200)/30+MIN(MAX(km!L59-600,0),400)/28+1/120)/24</f>
        <v>0.4524765114379085</v>
      </c>
      <c r="L64" s="27" t="s">
        <v>3</v>
      </c>
      <c r="M64" s="30">
        <f>$D$4+(MIN(km!L59,60)/20+MIN(MAX(km!L59-60,0),540)/15+MIN(MAX(km!L59-600,0),400)/11.428+1/120)/24</f>
        <v>0.9975694444444444</v>
      </c>
      <c r="N64" s="31">
        <f>$B$4+(MIN(km!O59,200)/34+MIN(MAX(km!O59-200,0),200)/32+MIN(MAX(km!O59-400,0),200)/30+MIN(MAX(km!O59-600,0),400)/28+1/120)/24</f>
        <v>0.5878063725490196</v>
      </c>
      <c r="O64" s="27" t="s">
        <v>3</v>
      </c>
      <c r="P64" s="30">
        <f>$D$4+(MIN(km!O59,60)/20+MIN(MAX(km!O59-60,0),540)/15+MIN(MAX(km!O59-600,0),400)/11.428+1/120)/24</f>
        <v>1.2753472222222224</v>
      </c>
      <c r="Q64" s="26">
        <f>$B$4+(MIN(km!R59,200)/34+MIN(MAX(km!R59-200,0),200)/32+MIN(MAX(km!R59-400,0),200)/30+MIN(MAX(km!R59-600,0),400)/28+1/120)/24</f>
        <v>0.7266952614379085</v>
      </c>
      <c r="R64" s="27" t="s">
        <v>3</v>
      </c>
      <c r="S64" s="30">
        <f>$D$4+(MIN(km!R59,60)/20+MIN(MAX(km!R59-60,0),540)/15+MIN(MAX(km!R59-600,0),400)/11.428+1/120)/24</f>
        <v>1.553125</v>
      </c>
      <c r="T64" s="26">
        <f>$B$4+(MIN(km!U59,200)/34+MIN(MAX(km!U59-200,0),200)/32+MIN(MAX(km!U59-400,0),200)/30+MIN(MAX(km!U59-600,0),400)/28+1/120)/24</f>
        <v>0.8714373249299721</v>
      </c>
      <c r="U64" s="27" t="s">
        <v>3</v>
      </c>
      <c r="V64" s="30">
        <f>$D$4+(MIN(km!U59,60)/20+MIN(MAX(km!U59-60,0),540)/15+MIN(MAX(km!U59-600,0),400)/11.428+1/120)/24</f>
        <v>1.882128811301676</v>
      </c>
      <c r="W64" s="26">
        <f>$B$4+(MIN(km!X59,200)/34+MIN(MAX(km!X59-200,0),200)/32+MIN(MAX(km!X59-400,0),200)/30+MIN(MAX(km!X59-600,0),400)/28+1/120)/24</f>
        <v>1.0202468487394958</v>
      </c>
      <c r="X64" s="27" t="s">
        <v>3</v>
      </c>
      <c r="Y64" s="30">
        <f>$D$4+(MIN(km!X59,60)/20+MIN(MAX(km!X59-60,0),540)/15+MIN(MAX(km!X59-600,0),400)/11.428+1/120)/24</f>
        <v>2.24673037471318</v>
      </c>
      <c r="Z64" s="26">
        <f>$B$4+(MIN(km!AA59,200)/34+MIN(MAX(km!AA59-200,0),200)/32+MIN(MAX(km!AA59-400,0),200)/30+MIN(MAX(km!AA59-600,0),400)/28+1/120)/24</f>
        <v>1.1690563725490197</v>
      </c>
      <c r="AA64" s="27" t="s">
        <v>3</v>
      </c>
      <c r="AB64" s="30">
        <f>$D$4+(MIN(km!AA59,60)/20+MIN(MAX(km!AA59-60,0),540)/15+MIN(MAX(km!AA59-600,0),400)/11.428+1/120)/24</f>
        <v>2.6113319381246836</v>
      </c>
      <c r="AC64" s="26">
        <f>$B$4+(MIN(km!AD59,200)/34+MIN(MAX(km!AD59-200,0),200)/32+MIN(MAX(km!AD59-400,0),200)/30+MIN(MAX(km!AD59-600,0),400)/28+1/120)/24</f>
        <v>1.3178658963585435</v>
      </c>
      <c r="AD64" s="27" t="s">
        <v>3</v>
      </c>
      <c r="AE64" s="30">
        <f>$D$4+(MIN(km!AD59,60)/20+MIN(MAX(km!AD59-60,0),540)/15+MIN(MAX(km!AD59-600,0),400)/11.428+1/120)/24</f>
        <v>2.975933501536188</v>
      </c>
      <c r="AF64" s="25" t="s">
        <v>64</v>
      </c>
      <c r="AG64" s="26">
        <f>$B$4+(MIN(km!AH59,200)/34+MIN(MAX(km!AH59-200,0),200)/32+MIN(MAX(km!AH59-400,0),200)/30+MIN(MAX(km!AH59-600,0),400)/28+MIN(MAX(km!AH59-1000,0),200)/26+1/120)/24</f>
        <v>1.4734290831717303</v>
      </c>
      <c r="AH64" s="27" t="s">
        <v>3</v>
      </c>
      <c r="AI64" s="30">
        <f>$D$4+(MIN(km!AH59,60)/20+MIN(MAX(km!AH59-60,0),540)/15+MIN(MAX(km!AH59-600,0),400)/11.428+MIN(MAX(km!AH59-1000,0),200)/13.333+1/120)/24</f>
        <v>3.3097997520251417</v>
      </c>
      <c r="AJ64" s="26">
        <f>$B$4+(MIN(km!AK59,200)/34+MIN(MAX(km!AK59-200,0),200)/32+MIN(MAX(km!AK59-400,0),200)/30+MIN(MAX(km!AK59-600,0),400)/28+MIN(MAX(km!AK59-1000,0),200)/26+1/120)/24</f>
        <v>1.6336854934281406</v>
      </c>
      <c r="AK64" s="27" t="s">
        <v>3</v>
      </c>
      <c r="AL64" s="30">
        <f>$D$4+(MIN(km!AK59,60)/20+MIN(MAX(km!AK59-60,0),540)/15+MIN(MAX(km!AK59-600,0),400)/11.428+MIN(MAX(km!AK59-1000,0),200)/13.333+1/120)/24</f>
        <v>3.622307564720459</v>
      </c>
      <c r="AM64" s="26">
        <f>$B$4+(MIN(km!AN59,200)/34+MIN(MAX(km!AN59-200,0),200)/32+MIN(MAX(km!AN59-400,0),200)/30+MIN(MAX(km!AN59-600,0),400)/28+MIN(MAX(km!AN59-1000,0),200)/26+MIN(MAX(km!AN59-1200,0),400)/25+1/120)/24</f>
        <v>1.7977239549666022</v>
      </c>
      <c r="AN64" s="27" t="s">
        <v>3</v>
      </c>
      <c r="AO64" s="30">
        <f>$D$4+(MIN(km!AN59,60)/20+MIN(MAX(km!AN59-60,0),540)/15+MIN(MAX(km!AN59-600,0),400)/11.428+MIN(MAX(km!AN59-1000,0),200)/13.333+MIN(MAX(km!AN59-1200,0),200)/11+1/120)/24</f>
        <v>3.9739206164103877</v>
      </c>
      <c r="AP64" s="26">
        <f>$B$4+(MIN(km!AQ59,200)/34+MIN(MAX(km!AQ59-200,0),200)/32+MIN(MAX(km!AQ59-400,0),200)/30+MIN(MAX(km!AQ59-600,0),400)/28+MIN(MAX(km!AQ59-1000,0),200)/26+MIN(MAX(km!AQ59-1200,0),400)/25+1/120)/24</f>
        <v>1.964390621633269</v>
      </c>
      <c r="AQ64" s="27" t="s">
        <v>3</v>
      </c>
      <c r="AR64" s="30">
        <f>$D$4+(MIN(km!AQ59,60)/20+MIN(MAX(km!AQ59-60,0),540)/15+MIN(MAX(km!AQ59-600,0),400)/11.428+MIN(MAX(km!AQ59-1000,0),200)/13.333+MIN(MAX(km!AQ59-1200,0),200)/11+1/120)/24</f>
        <v>4.352708495198267</v>
      </c>
      <c r="AS64" s="26">
        <f>$B$4+(MIN(km!AT59,200)/34+MIN(MAX(km!AT59-200,0),200)/32+MIN(MAX(km!AT59-400,0),200)/30+MIN(MAX(km!AT59-600,0),400)/28+MIN(MAX(km!AT59-1000,0),200)/26+MIN(MAX(km!AT59-1200,0),400)/25+1/120)/24</f>
        <v>2.1310572882999357</v>
      </c>
      <c r="AT64" s="27" t="s">
        <v>3</v>
      </c>
      <c r="AU64" s="30">
        <f>$D$4+(MIN(km!AT59,60)/20+MIN(MAX(km!AT59-60,0),540)/15+MIN(MAX(km!AT59-600,0),400)/11.428+MIN(MAX(km!AT59-1000,0),200)/13.333+MIN(MAX(km!AT59-1200,0),200)/11+MIN(MAX(km!AT59-1400,0),200)/10+1/120)/24</f>
        <v>4.753844858834631</v>
      </c>
      <c r="AV64" s="26">
        <f>$B$4+(MIN(km!AW59,200)/34+MIN(MAX(km!AW59-200,0),200)/32+MIN(MAX(km!AW59-400,0),200)/30+MIN(MAX(km!AW59-600,0),400)/28+MIN(MAX(km!AW59-1000,0),200)/26+MIN(MAX(km!AW59-1200,0),800)/25+1/120)/24</f>
        <v>2.297723954966602</v>
      </c>
      <c r="AW64" s="27" t="s">
        <v>3</v>
      </c>
      <c r="AX64" s="30">
        <f>$D$4+(MIN(km!AW59,60)/20+MIN(MAX(km!AW59-60,0),540)/15+MIN(MAX(km!AW59-600,0),400)/11.428+MIN(MAX(km!AW59-1000,0),200)/13.333+MIN(MAX(km!AW59-1200,0),200)/11+MIN(MAX(km!AW59-1400,0),400)/10+1/120)/24</f>
        <v>5.170511525501298</v>
      </c>
      <c r="AY64" s="26">
        <f>$B$4+(MIN(km!AZ59,200)/34+MIN(MAX(km!AZ59-200,0),200)/32+MIN(MAX(km!AZ59-400,0),200)/30+MIN(MAX(km!AZ59-600,0),400)/28+MIN(MAX(km!AZ59-1000,0),200)/26+MIN(MAX(km!AZ59-1200,0),800)/25+1/120)/24</f>
        <v>2.4643906216332687</v>
      </c>
      <c r="AZ64" s="27" t="s">
        <v>3</v>
      </c>
      <c r="BA64" s="30">
        <f>$D$4+(MIN(km!AZ59,60)/20+MIN(MAX(km!AZ59-60,0),540)/15+MIN(MAX(km!AZ59-600,0),400)/11.428+MIN(MAX(km!AZ59-1000,0),200)/13.333+MIN(MAX(km!AZ59-1200,0),200)/11+MIN(MAX(km!AZ59-1400,0),400)/10+1/120)/24</f>
        <v>5.587178192167964</v>
      </c>
      <c r="BB64" s="26">
        <f>$B$4+(MIN(km!BC59,200)/34+MIN(MAX(km!BC59-200,0),200)/32+MIN(MAX(km!BC59-400,0),200)/30+MIN(MAX(km!BC59-600,0),400)/28+MIN(MAX(km!BC59-1000,0),200)/26+MIN(MAX(km!BC59-1200,0),800)/25+1/120)/24</f>
        <v>2.6310572882999357</v>
      </c>
      <c r="BC64" s="27" t="s">
        <v>3</v>
      </c>
      <c r="BD64" s="30">
        <f>$D$4+(MIN(km!BC59,60)/20+MIN(MAX(km!BC59-60,0),540)/15+MIN(MAX(km!BC59-600,0),400)/11.428+MIN(MAX(km!BC59-1000,0),200)/13.333+MIN(MAX(km!BC59-1200,0),200)/11+MIN(MAX(km!BC59-1400,0),400)/10+1/120)/24</f>
        <v>6.003844858834631</v>
      </c>
      <c r="BE64" s="26">
        <f>$B$4+(MIN(km!BF59,200)/34+MIN(MAX(km!BF59-200,0),200)/32+MIN(MAX(km!BF59-400,0),200)/30+MIN(MAX(km!BF59-600,0),400)/28+MIN(MAX(km!BF59-1000,0),200)/26+MIN(MAX(km!BF59-1200,0),600)/25+MIN(MAX(km!BF59-1800,0),200)/24+1/120)/24</f>
        <v>2.8018211771888244</v>
      </c>
      <c r="BF64" s="27" t="s">
        <v>3</v>
      </c>
      <c r="BG64" s="30">
        <f>$D$4+(MIN(km!BF59,60)/20+MIN(MAX(km!BF59-60,0),540)/15+MIN(MAX(km!BF59-600,0),400)/11.428+MIN(MAX(km!BF59-1000,0),200)/13.333+MIN(MAX(km!BF59-1200,0),200)/11+MIN(MAX(km!BF59-1400,0),400)/10+MIN(MAX(km!BF59-1800,0),200)/9+1/120)/24</f>
        <v>6.447826340316111</v>
      </c>
      <c r="BH64" s="26">
        <f>$B$4+(MIN(km!BI59,200)/34+MIN(MAX(km!BI59-200,0),200)/32+MIN(MAX(km!BI59-400,0),200)/30+MIN(MAX(km!BI59-600,0),400)/28+MIN(MAX(km!BI59-1000,0),200)/26+MIN(MAX(km!BI59-1200,0),600)/25+MIN(MAX(km!BI59-1800,0),200)/24+1/120)/24</f>
        <v>2.975432288299936</v>
      </c>
      <c r="BI64" s="27" t="s">
        <v>3</v>
      </c>
      <c r="BJ64" s="30">
        <f>$D$4+(MIN(km!BI59,60)/20+MIN(MAX(km!BI59-60,0),540)/15+MIN(MAX(km!BI59-600,0),400)/11.428+MIN(MAX(km!BI59-1000,0),200)/13.333+MIN(MAX(km!BI59-1200,0),200)/11+MIN(MAX(km!BI59-1400,0),400)/10+MIN(MAX(km!BI59-1800,0),200)/9+1/120)/24</f>
        <v>6.910789303279074</v>
      </c>
      <c r="BK64" s="25" t="s">
        <v>64</v>
      </c>
    </row>
    <row r="65" spans="1:63" ht="13.5" thickBot="1">
      <c r="A65" s="38" t="s">
        <v>65</v>
      </c>
      <c r="B65" s="39">
        <f>$B$4+(MIN(km!C60,200)/34+MIN(MAX(km!C60-200,0),200)/32+MIN(MAX(km!C60-400,0),200)/30+MIN(MAX(km!C60-600,0),400)/28+1/120)/24</f>
        <v>0.0738766339869281</v>
      </c>
      <c r="C65" s="40" t="s">
        <v>3</v>
      </c>
      <c r="D65" s="42">
        <f>$D$4+(MIN(km!C60,60)/20+MIN(MAX(km!C60-60,0),540)/15+MIN(MAX(km!C60-600,0),400)/11.428+1/120)/24</f>
        <v>0.16701388888888888</v>
      </c>
      <c r="E65" s="39">
        <f>$B$4+(MIN(km!F60,200)/34+MIN(MAX(km!F60-200,0),200)/32+MIN(MAX(km!F60-400,0),200)/30+MIN(MAX(km!F60-600,0),400)/28+1/120)/24</f>
        <v>0.19642565359477127</v>
      </c>
      <c r="F65" s="40" t="s">
        <v>3</v>
      </c>
      <c r="G65" s="42">
        <f>$D$4+(MIN(km!F60,60)/20+MIN(MAX(km!F60-60,0),540)/15+MIN(MAX(km!F60-600,0),400)/11.428+1/120)/24</f>
        <v>0.4447916666666667</v>
      </c>
      <c r="H65" s="39">
        <f>$B$4+(MIN(km!I60,200)/34+MIN(MAX(km!I60-200,0),200)/32+MIN(MAX(km!I60-400,0),200)/30+MIN(MAX(km!I60-600,0),400)/28+1/120)/24</f>
        <v>0.3235702614379085</v>
      </c>
      <c r="I65" s="40" t="s">
        <v>3</v>
      </c>
      <c r="J65" s="42">
        <f>$D$4+(MIN(km!I60,60)/20+MIN(MAX(km!I60-60,0),540)/15+MIN(MAX(km!I60-600,0),400)/11.428+1/120)/24</f>
        <v>0.7225694444444445</v>
      </c>
      <c r="K65" s="39">
        <f>$B$4+(MIN(km!L60,200)/34+MIN(MAX(km!L60-200,0),200)/32+MIN(MAX(km!L60-400,0),200)/30+MIN(MAX(km!L60-600,0),400)/28+1/120)/24</f>
        <v>0.4537785947712418</v>
      </c>
      <c r="L65" s="40" t="s">
        <v>3</v>
      </c>
      <c r="M65" s="42">
        <f>$D$4+(MIN(km!L60,60)/20+MIN(MAX(km!L60-60,0),540)/15+MIN(MAX(km!L60-600,0),400)/11.428+1/120)/24</f>
        <v>1.0003472222222223</v>
      </c>
      <c r="N65" s="43">
        <f>$B$4+(MIN(km!O60,200)/34+MIN(MAX(km!O60-200,0),200)/32+MIN(MAX(km!O60-400,0),200)/30+MIN(MAX(km!O60-600,0),400)/28+1/120)/24</f>
        <v>0.5891952614379085</v>
      </c>
      <c r="O65" s="40" t="s">
        <v>3</v>
      </c>
      <c r="P65" s="42">
        <f>$D$4+(MIN(km!O60,60)/20+MIN(MAX(km!O60-60,0),540)/15+MIN(MAX(km!O60-600,0),400)/11.428+1/120)/24</f>
        <v>1.2781250000000002</v>
      </c>
      <c r="Q65" s="39">
        <f>$B$4+(MIN(km!R60,200)/34+MIN(MAX(km!R60-200,0),200)/32+MIN(MAX(km!R60-400,0),200)/30+MIN(MAX(km!R60-600,0),400)/28+1/120)/24</f>
        <v>0.7280841503267973</v>
      </c>
      <c r="R65" s="40" t="s">
        <v>3</v>
      </c>
      <c r="S65" s="42">
        <f>$D$4+(MIN(km!R60,60)/20+MIN(MAX(km!R60-60,0),540)/15+MIN(MAX(km!R60-600,0),400)/11.428+1/120)/24</f>
        <v>1.5559027777777779</v>
      </c>
      <c r="T65" s="39">
        <f>$B$4+(MIN(km!U60,200)/34+MIN(MAX(km!U60-200,0),200)/32+MIN(MAX(km!U60-400,0),200)/30+MIN(MAX(km!U60-600,0),400)/28+1/120)/24</f>
        <v>0.8729254201680673</v>
      </c>
      <c r="U65" s="40" t="s">
        <v>3</v>
      </c>
      <c r="V65" s="42">
        <f>$D$4+(MIN(km!U60,60)/20+MIN(MAX(km!U60-60,0),540)/15+MIN(MAX(km!U60-600,0),400)/11.428+1/120)/24</f>
        <v>1.8857748269357912</v>
      </c>
      <c r="W65" s="39">
        <f>$B$4+(MIN(km!X60,200)/34+MIN(MAX(km!X60-200,0),200)/32+MIN(MAX(km!X60-400,0),200)/30+MIN(MAX(km!X60-600,0),400)/28+1/120)/24</f>
        <v>1.0217349439775911</v>
      </c>
      <c r="X65" s="40" t="s">
        <v>3</v>
      </c>
      <c r="Y65" s="42">
        <f>$D$4+(MIN(km!X60,60)/20+MIN(MAX(km!X60-60,0),540)/15+MIN(MAX(km!X60-600,0),400)/11.428+1/120)/24</f>
        <v>2.250376390347295</v>
      </c>
      <c r="Z65" s="39">
        <f>$B$4+(MIN(km!AA60,200)/34+MIN(MAX(km!AA60-200,0),200)/32+MIN(MAX(km!AA60-400,0),200)/30+MIN(MAX(km!AA60-600,0),400)/28+1/120)/24</f>
        <v>1.170544467787115</v>
      </c>
      <c r="AA65" s="40" t="s">
        <v>3</v>
      </c>
      <c r="AB65" s="42">
        <f>$D$4+(MIN(km!AA60,60)/20+MIN(MAX(km!AA60-60,0),540)/15+MIN(MAX(km!AA60-600,0),400)/11.428+1/120)/24</f>
        <v>2.6149779537587987</v>
      </c>
      <c r="AC65" s="39">
        <f>$B$4+(MIN(km!AD60,200)/34+MIN(MAX(km!AD60-200,0),200)/32+MIN(MAX(km!AD60-400,0),200)/30+MIN(MAX(km!AD60-600,0),400)/28+1/120)/24</f>
        <v>1.3193539915966388</v>
      </c>
      <c r="AD65" s="40" t="s">
        <v>3</v>
      </c>
      <c r="AE65" s="42">
        <f>$D$4+(MIN(km!AD60,60)/20+MIN(MAX(km!AD60-60,0),540)/15+MIN(MAX(km!AD60-600,0),400)/11.428+1/120)/24</f>
        <v>2.979579517170303</v>
      </c>
      <c r="AF65" s="38" t="s">
        <v>65</v>
      </c>
      <c r="AG65" s="39">
        <f>$B$4+(MIN(km!AH60,200)/34+MIN(MAX(km!AH60-200,0),200)/32+MIN(MAX(km!AH60-400,0),200)/30+MIN(MAX(km!AH60-600,0),400)/28+MIN(MAX(km!AH60-1000,0),200)/26+1/120)/24</f>
        <v>1.4750316472742944</v>
      </c>
      <c r="AH65" s="40" t="s">
        <v>3</v>
      </c>
      <c r="AI65" s="42">
        <f>$D$4+(MIN(km!AH60,60)/20+MIN(MAX(km!AH60-60,0),540)/15+MIN(MAX(km!AH60-600,0),400)/11.428+MIN(MAX(km!AH60-1000,0),200)/13.333+1/120)/24</f>
        <v>3.3129248301520953</v>
      </c>
      <c r="AJ65" s="39">
        <f>$B$4+(MIN(km!AK60,200)/34+MIN(MAX(km!AK60-200,0),200)/32+MIN(MAX(km!AK60-400,0),200)/30+MIN(MAX(km!AK60-600,0),400)/28+MIN(MAX(km!AK60-1000,0),200)/26+1/120)/24</f>
        <v>1.6352880575307047</v>
      </c>
      <c r="AK65" s="40" t="s">
        <v>3</v>
      </c>
      <c r="AL65" s="42">
        <f>$D$4+(MIN(km!AK60,60)/20+MIN(MAX(km!AK60-60,0),540)/15+MIN(MAX(km!AK60-600,0),400)/11.428+MIN(MAX(km!AK60-1000,0),200)/13.333+1/120)/24</f>
        <v>3.6254326428474126</v>
      </c>
      <c r="AM65" s="39">
        <f>$B$4+(MIN(km!AN60,200)/34+MIN(MAX(km!AN60-200,0),200)/32+MIN(MAX(km!AN60-400,0),200)/30+MIN(MAX(km!AN60-600,0),400)/28+MIN(MAX(km!AN60-1000,0),200)/26+MIN(MAX(km!AN60-1200,0),400)/25+1/120)/24</f>
        <v>1.799390621633269</v>
      </c>
      <c r="AN65" s="40" t="s">
        <v>3</v>
      </c>
      <c r="AO65" s="42">
        <f>$D$4+(MIN(km!AN60,60)/20+MIN(MAX(km!AN60-60,0),540)/15+MIN(MAX(km!AN60-600,0),400)/11.428+MIN(MAX(km!AN60-1000,0),200)/13.333+MIN(MAX(km!AN60-1200,0),200)/11+1/120)/24</f>
        <v>3.9777084951982666</v>
      </c>
      <c r="AP65" s="39">
        <f>$B$4+(MIN(km!AQ60,200)/34+MIN(MAX(km!AQ60-200,0),200)/32+MIN(MAX(km!AQ60-400,0),200)/30+MIN(MAX(km!AQ60-600,0),400)/28+MIN(MAX(km!AQ60-1000,0),200)/26+MIN(MAX(km!AQ60-1200,0),400)/25+1/120)/24</f>
        <v>1.9660572882999354</v>
      </c>
      <c r="AQ65" s="40" t="s">
        <v>3</v>
      </c>
      <c r="AR65" s="42">
        <f>$D$4+(MIN(km!AQ60,60)/20+MIN(MAX(km!AQ60-60,0),540)/15+MIN(MAX(km!AQ60-600,0),400)/11.428+MIN(MAX(km!AQ60-1000,0),200)/13.333+MIN(MAX(km!AQ60-1200,0),200)/11+1/120)/24</f>
        <v>4.356496373986146</v>
      </c>
      <c r="AS65" s="39">
        <f>$B$4+(MIN(km!AT60,200)/34+MIN(MAX(km!AT60-200,0),200)/32+MIN(MAX(km!AT60-400,0),200)/30+MIN(MAX(km!AT60-600,0),400)/28+MIN(MAX(km!AT60-1000,0),200)/26+MIN(MAX(km!AT60-1200,0),400)/25+1/120)/24</f>
        <v>2.132723954966602</v>
      </c>
      <c r="AT65" s="40" t="s">
        <v>3</v>
      </c>
      <c r="AU65" s="42">
        <f>$D$4+(MIN(km!AT60,60)/20+MIN(MAX(km!AT60-60,0),540)/15+MIN(MAX(km!AT60-600,0),400)/11.428+MIN(MAX(km!AT60-1000,0),200)/13.333+MIN(MAX(km!AT60-1200,0),200)/11+MIN(MAX(km!AT60-1400,0),200)/10+1/120)/24</f>
        <v>4.758011525501297</v>
      </c>
      <c r="AV65" s="39">
        <f>$B$4+(MIN(km!AW60,200)/34+MIN(MAX(km!AW60-200,0),200)/32+MIN(MAX(km!AW60-400,0),200)/30+MIN(MAX(km!AW60-600,0),400)/28+MIN(MAX(km!AW60-1000,0),200)/26+MIN(MAX(km!AW60-1200,0),800)/25+1/120)/24</f>
        <v>2.2993906216332687</v>
      </c>
      <c r="AW65" s="40" t="s">
        <v>3</v>
      </c>
      <c r="AX65" s="42">
        <f>$D$4+(MIN(km!AW60,60)/20+MIN(MAX(km!AW60-60,0),540)/15+MIN(MAX(km!AW60-600,0),400)/11.428+MIN(MAX(km!AW60-1000,0),200)/13.333+MIN(MAX(km!AW60-1200,0),200)/11+MIN(MAX(km!AW60-1400,0),400)/10+1/120)/24</f>
        <v>5.174678192167964</v>
      </c>
      <c r="AY65" s="39">
        <f>$B$4+(MIN(km!AZ60,200)/34+MIN(MAX(km!AZ60-200,0),200)/32+MIN(MAX(km!AZ60-400,0),200)/30+MIN(MAX(km!AZ60-600,0),400)/28+MIN(MAX(km!AZ60-1000,0),200)/26+MIN(MAX(km!AZ60-1200,0),800)/25+1/120)/24</f>
        <v>2.4660572882999356</v>
      </c>
      <c r="AZ65" s="40" t="s">
        <v>3</v>
      </c>
      <c r="BA65" s="42">
        <f>$D$4+(MIN(km!AZ60,60)/20+MIN(MAX(km!AZ60-60,0),540)/15+MIN(MAX(km!AZ60-600,0),400)/11.428+MIN(MAX(km!AZ60-1000,0),200)/13.333+MIN(MAX(km!AZ60-1200,0),200)/11+MIN(MAX(km!AZ60-1400,0),400)/10+1/120)/24</f>
        <v>5.59134485883463</v>
      </c>
      <c r="BB65" s="39">
        <f>$B$4+(MIN(km!BC60,200)/34+MIN(MAX(km!BC60-200,0),200)/32+MIN(MAX(km!BC60-400,0),200)/30+MIN(MAX(km!BC60-600,0),400)/28+MIN(MAX(km!BC60-1000,0),200)/26+MIN(MAX(km!BC60-1200,0),800)/25+1/120)/24</f>
        <v>2.632723954966602</v>
      </c>
      <c r="BC65" s="40" t="s">
        <v>3</v>
      </c>
      <c r="BD65" s="42">
        <f>$D$4+(MIN(km!BC60,60)/20+MIN(MAX(km!BC60-60,0),540)/15+MIN(MAX(km!BC60-600,0),400)/11.428+MIN(MAX(km!BC60-1000,0),200)/13.333+MIN(MAX(km!BC60-1200,0),200)/11+MIN(MAX(km!BC60-1400,0),400)/10+1/120)/24</f>
        <v>6.008011525501297</v>
      </c>
      <c r="BE65" s="39">
        <f>$B$4+(MIN(km!BF60,200)/34+MIN(MAX(km!BF60-200,0),200)/32+MIN(MAX(km!BF60-400,0),200)/30+MIN(MAX(km!BF60-600,0),400)/28+MIN(MAX(km!BF60-1000,0),200)/26+MIN(MAX(km!BF60-1200,0),600)/25+MIN(MAX(km!BF60-1800,0),200)/24+1/120)/24</f>
        <v>2.803557288299936</v>
      </c>
      <c r="BF65" s="40" t="s">
        <v>3</v>
      </c>
      <c r="BG65" s="42">
        <f>$D$4+(MIN(km!BF60,60)/20+MIN(MAX(km!BF60-60,0),540)/15+MIN(MAX(km!BF60-600,0),400)/11.428+MIN(MAX(km!BF60-1000,0),200)/13.333+MIN(MAX(km!BF60-1200,0),200)/11+MIN(MAX(km!BF60-1400,0),400)/10+MIN(MAX(km!BF60-1800,0),200)/9+1/120)/24</f>
        <v>6.452455969945741</v>
      </c>
      <c r="BH65" s="39">
        <f>$B$4+(MIN(km!BI60,200)/34+MIN(MAX(km!BI60-200,0),200)/32+MIN(MAX(km!BI60-400,0),200)/30+MIN(MAX(km!BI60-600,0),400)/28+MIN(MAX(km!BI60-1000,0),200)/26+MIN(MAX(km!BI60-1200,0),600)/25+MIN(MAX(km!BI60-1800,0),200)/24+1/120)/24</f>
        <v>2.977168399411047</v>
      </c>
      <c r="BI65" s="40" t="s">
        <v>3</v>
      </c>
      <c r="BJ65" s="42">
        <f>$D$4+(MIN(km!BI60,60)/20+MIN(MAX(km!BI60-60,0),540)/15+MIN(MAX(km!BI60-600,0),400)/11.428+MIN(MAX(km!BI60-1000,0),200)/13.333+MIN(MAX(km!BI60-1200,0),200)/11+MIN(MAX(km!BI60-1400,0),400)/10+MIN(MAX(km!BI60-1800,0),200)/9+1/120)/24</f>
        <v>6.915418932908704</v>
      </c>
      <c r="BK65" s="38" t="s">
        <v>65</v>
      </c>
    </row>
    <row r="66" spans="1:63" ht="12.75">
      <c r="A66" s="25" t="s">
        <v>66</v>
      </c>
      <c r="B66" s="26">
        <f>$B$4+(MIN(km!C61,200)/34+MIN(MAX(km!C61-200,0),200)/32+MIN(MAX(km!C61-400,0),200)/30+MIN(MAX(km!C61-600,0),400)/28+1/120)/24</f>
        <v>0.07510212418300653</v>
      </c>
      <c r="C66" s="27" t="s">
        <v>3</v>
      </c>
      <c r="D66" s="30">
        <f>$D$4+(MIN(km!C61,60)/20+MIN(MAX(km!C61-60,0),540)/15+MIN(MAX(km!C61-600,0),400)/11.428+1/120)/24</f>
        <v>0.16979166666666667</v>
      </c>
      <c r="E66" s="26">
        <f>$B$4+(MIN(km!F61,200)/34+MIN(MAX(km!F61-200,0),200)/32+MIN(MAX(km!F61-400,0),200)/30+MIN(MAX(km!F61-600,0),400)/28+1/120)/24</f>
        <v>0.1976511437908497</v>
      </c>
      <c r="F66" s="27" t="s">
        <v>3</v>
      </c>
      <c r="G66" s="30">
        <f>$D$4+(MIN(km!F61,60)/20+MIN(MAX(km!F61-60,0),540)/15+MIN(MAX(km!F61-600,0),400)/11.428+1/120)/24</f>
        <v>0.44756944444444446</v>
      </c>
      <c r="H66" s="26">
        <f>$B$4+(MIN(km!I61,200)/34+MIN(MAX(km!I61-200,0),200)/32+MIN(MAX(km!I61-400,0),200)/30+MIN(MAX(km!I61-600,0),400)/28+1/120)/24</f>
        <v>0.3248723447712419</v>
      </c>
      <c r="I66" s="27" t="s">
        <v>3</v>
      </c>
      <c r="J66" s="30">
        <f>$D$4+(MIN(km!I61,60)/20+MIN(MAX(km!I61-60,0),540)/15+MIN(MAX(km!I61-600,0),400)/11.428+1/120)/24</f>
        <v>0.7253472222222221</v>
      </c>
      <c r="K66" s="26">
        <f>$B$4+(MIN(km!L61,200)/34+MIN(MAX(km!L61-200,0),200)/32+MIN(MAX(km!L61-400,0),200)/30+MIN(MAX(km!L61-600,0),400)/28+1/120)/24</f>
        <v>0.45508067810457514</v>
      </c>
      <c r="L66" s="27" t="s">
        <v>3</v>
      </c>
      <c r="M66" s="30">
        <f>$D$4+(MIN(km!L61,60)/20+MIN(MAX(km!L61-60,0),540)/15+MIN(MAX(km!L61-600,0),400)/11.428+1/120)/24</f>
        <v>1.003125</v>
      </c>
      <c r="N66" s="31">
        <f>$B$4+(MIN(km!O61,200)/34+MIN(MAX(km!O61-200,0),200)/32+MIN(MAX(km!O61-400,0),200)/30+MIN(MAX(km!O61-600,0),400)/28+1/120)/24</f>
        <v>0.5905841503267973</v>
      </c>
      <c r="O66" s="27" t="s">
        <v>3</v>
      </c>
      <c r="P66" s="30">
        <f>$D$4+(MIN(km!O61,60)/20+MIN(MAX(km!O61-60,0),540)/15+MIN(MAX(km!O61-600,0),400)/11.428+1/120)/24</f>
        <v>1.280902777777778</v>
      </c>
      <c r="Q66" s="26">
        <f>$B$4+(MIN(km!R61,200)/34+MIN(MAX(km!R61-200,0),200)/32+MIN(MAX(km!R61-400,0),200)/30+MIN(MAX(km!R61-600,0),400)/28+1/120)/24</f>
        <v>0.7294730392156863</v>
      </c>
      <c r="R66" s="27" t="s">
        <v>3</v>
      </c>
      <c r="S66" s="30">
        <f>$D$4+(MIN(km!R61,60)/20+MIN(MAX(km!R61-60,0),540)/15+MIN(MAX(km!R61-600,0),400)/11.428+1/120)/24</f>
        <v>1.5586805555555556</v>
      </c>
      <c r="T66" s="26">
        <f>$B$4+(MIN(km!U61,200)/34+MIN(MAX(km!U61-200,0),200)/32+MIN(MAX(km!U61-400,0),200)/30+MIN(MAX(km!U61-600,0),400)/28+1/120)/24</f>
        <v>0.8744135154061624</v>
      </c>
      <c r="U66" s="27" t="s">
        <v>3</v>
      </c>
      <c r="V66" s="30">
        <f>$D$4+(MIN(km!U61,60)/20+MIN(MAX(km!U61-60,0),540)/15+MIN(MAX(km!U61-600,0),400)/11.428+1/120)/24</f>
        <v>1.8894208425699064</v>
      </c>
      <c r="W66" s="26">
        <f>$B$4+(MIN(km!X61,200)/34+MIN(MAX(km!X61-200,0),200)/32+MIN(MAX(km!X61-400,0),200)/30+MIN(MAX(km!X61-600,0),400)/28+1/120)/24</f>
        <v>1.0232230392156862</v>
      </c>
      <c r="X66" s="27" t="s">
        <v>3</v>
      </c>
      <c r="Y66" s="30">
        <f>$D$4+(MIN(km!X61,60)/20+MIN(MAX(km!X61-60,0),540)/15+MIN(MAX(km!X61-600,0),400)/11.428+1/120)/24</f>
        <v>2.2540224059814102</v>
      </c>
      <c r="Z66" s="26">
        <f>$B$4+(MIN(km!AA61,200)/34+MIN(MAX(km!AA61-200,0),200)/32+MIN(MAX(km!AA61-400,0),200)/30+MIN(MAX(km!AA61-600,0),400)/28+1/120)/24</f>
        <v>1.1720325630252102</v>
      </c>
      <c r="AA66" s="27" t="s">
        <v>3</v>
      </c>
      <c r="AB66" s="30">
        <f>$D$4+(MIN(km!AA61,60)/20+MIN(MAX(km!AA61-60,0),540)/15+MIN(MAX(km!AA61-600,0),400)/11.428+1/120)/24</f>
        <v>2.618623969392914</v>
      </c>
      <c r="AC66" s="26">
        <f>$B$4+(MIN(km!AD61,200)/34+MIN(MAX(km!AD61-200,0),200)/32+MIN(MAX(km!AD61-400,0),200)/30+MIN(MAX(km!AD61-600,0),400)/28+1/120)/24</f>
        <v>1.320842086834734</v>
      </c>
      <c r="AD66" s="27" t="s">
        <v>3</v>
      </c>
      <c r="AE66" s="30">
        <f>$D$4+(MIN(km!AD61,60)/20+MIN(MAX(km!AD61-60,0),540)/15+MIN(MAX(km!AD61-600,0),400)/11.428+1/120)/24</f>
        <v>2.9832255328044184</v>
      </c>
      <c r="AF66" s="25" t="s">
        <v>66</v>
      </c>
      <c r="AG66" s="26">
        <f>$B$4+(MIN(km!AH61,200)/34+MIN(MAX(km!AH61-200,0),200)/32+MIN(MAX(km!AH61-400,0),200)/30+MIN(MAX(km!AH61-600,0),400)/28+MIN(MAX(km!AH61-1000,0),200)/26+1/120)/24</f>
        <v>1.4766342113768587</v>
      </c>
      <c r="AH66" s="27" t="s">
        <v>3</v>
      </c>
      <c r="AI66" s="30">
        <f>$D$4+(MIN(km!AH61,60)/20+MIN(MAX(km!AH61-60,0),540)/15+MIN(MAX(km!AH61-600,0),400)/11.428+MIN(MAX(km!AH61-1000,0),200)/13.333+1/120)/24</f>
        <v>3.3160499082790484</v>
      </c>
      <c r="AJ66" s="26">
        <f>$B$4+(MIN(km!AK61,200)/34+MIN(MAX(km!AK61-200,0),200)/32+MIN(MAX(km!AK61-400,0),200)/30+MIN(MAX(km!AK61-600,0),400)/28+MIN(MAX(km!AK61-1000,0),200)/26+1/120)/24</f>
        <v>1.6368906216332688</v>
      </c>
      <c r="AK66" s="27" t="s">
        <v>3</v>
      </c>
      <c r="AL66" s="30">
        <f>$D$4+(MIN(km!AK61,60)/20+MIN(MAX(km!AK61-60,0),540)/15+MIN(MAX(km!AK61-600,0),400)/11.428+MIN(MAX(km!AK61-1000,0),200)/13.333+1/120)/24</f>
        <v>3.628557720974366</v>
      </c>
      <c r="AM66" s="26">
        <f>$B$4+(MIN(km!AN61,200)/34+MIN(MAX(km!AN61-200,0),200)/32+MIN(MAX(km!AN61-400,0),200)/30+MIN(MAX(km!AN61-600,0),400)/28+MIN(MAX(km!AN61-1000,0),200)/26+MIN(MAX(km!AN61-1200,0),400)/25+1/120)/24</f>
        <v>1.8010572882999354</v>
      </c>
      <c r="AN66" s="27" t="s">
        <v>3</v>
      </c>
      <c r="AO66" s="30">
        <f>$D$4+(MIN(km!AN61,60)/20+MIN(MAX(km!AN61-60,0),540)/15+MIN(MAX(km!AN61-600,0),400)/11.428+MIN(MAX(km!AN61-1000,0),200)/13.333+MIN(MAX(km!AN61-1200,0),200)/11+1/120)/24</f>
        <v>3.9814963739861455</v>
      </c>
      <c r="AP66" s="26">
        <f>$B$4+(MIN(km!AQ61,200)/34+MIN(MAX(km!AQ61-200,0),200)/32+MIN(MAX(km!AQ61-400,0),200)/30+MIN(MAX(km!AQ61-600,0),400)/28+MIN(MAX(km!AQ61-1000,0),200)/26+MIN(MAX(km!AQ61-1200,0),400)/25+1/120)/24</f>
        <v>1.9677239549666021</v>
      </c>
      <c r="AQ66" s="27" t="s">
        <v>3</v>
      </c>
      <c r="AR66" s="30">
        <f>$D$4+(MIN(km!AQ61,60)/20+MIN(MAX(km!AQ61-60,0),540)/15+MIN(MAX(km!AQ61-600,0),400)/11.428+MIN(MAX(km!AQ61-1000,0),200)/13.333+MIN(MAX(km!AQ61-1200,0),200)/11+1/120)/24</f>
        <v>4.360284252774025</v>
      </c>
      <c r="AS66" s="26">
        <f>$B$4+(MIN(km!AT61,200)/34+MIN(MAX(km!AT61-200,0),200)/32+MIN(MAX(km!AT61-400,0),200)/30+MIN(MAX(km!AT61-600,0),400)/28+MIN(MAX(km!AT61-1000,0),200)/26+MIN(MAX(km!AT61-1200,0),400)/25+1/120)/24</f>
        <v>2.1343906216332686</v>
      </c>
      <c r="AT66" s="27" t="s">
        <v>3</v>
      </c>
      <c r="AU66" s="30">
        <f>$D$4+(MIN(km!AT61,60)/20+MIN(MAX(km!AT61-60,0),540)/15+MIN(MAX(km!AT61-600,0),400)/11.428+MIN(MAX(km!AT61-1000,0),200)/13.333+MIN(MAX(km!AT61-1200,0),200)/11+MIN(MAX(km!AT61-1400,0),200)/10+1/120)/24</f>
        <v>4.762178192167964</v>
      </c>
      <c r="AV66" s="26">
        <f>$B$4+(MIN(km!AW61,200)/34+MIN(MAX(km!AW61-200,0),200)/32+MIN(MAX(km!AW61-400,0),200)/30+MIN(MAX(km!AW61-600,0),400)/28+MIN(MAX(km!AW61-1000,0),200)/26+MIN(MAX(km!AW61-1200,0),800)/25+1/120)/24</f>
        <v>2.3010572882999356</v>
      </c>
      <c r="AW66" s="27" t="s">
        <v>3</v>
      </c>
      <c r="AX66" s="30">
        <f>$D$4+(MIN(km!AW61,60)/20+MIN(MAX(km!AW61-60,0),540)/15+MIN(MAX(km!AW61-600,0),400)/11.428+MIN(MAX(km!AW61-1000,0),200)/13.333+MIN(MAX(km!AW61-1200,0),200)/11+MIN(MAX(km!AW61-1400,0),400)/10+1/120)/24</f>
        <v>5.178844858834631</v>
      </c>
      <c r="AY66" s="26">
        <f>$B$4+(MIN(km!AZ61,200)/34+MIN(MAX(km!AZ61-200,0),200)/32+MIN(MAX(km!AZ61-400,0),200)/30+MIN(MAX(km!AZ61-600,0),400)/28+MIN(MAX(km!AZ61-1000,0),200)/26+MIN(MAX(km!AZ61-1200,0),800)/25+1/120)/24</f>
        <v>2.467723954966602</v>
      </c>
      <c r="AZ66" s="27" t="s">
        <v>3</v>
      </c>
      <c r="BA66" s="30">
        <f>$D$4+(MIN(km!AZ61,60)/20+MIN(MAX(km!AZ61-60,0),540)/15+MIN(MAX(km!AZ61-600,0),400)/11.428+MIN(MAX(km!AZ61-1000,0),200)/13.333+MIN(MAX(km!AZ61-1200,0),200)/11+MIN(MAX(km!AZ61-1400,0),400)/10+1/120)/24</f>
        <v>5.595511525501297</v>
      </c>
      <c r="BB66" s="26">
        <f>$B$4+(MIN(km!BC61,200)/34+MIN(MAX(km!BC61-200,0),200)/32+MIN(MAX(km!BC61-400,0),200)/30+MIN(MAX(km!BC61-600,0),400)/28+MIN(MAX(km!BC61-1000,0),200)/26+MIN(MAX(km!BC61-1200,0),800)/25+1/120)/24</f>
        <v>2.6343906216332686</v>
      </c>
      <c r="BC66" s="27" t="s">
        <v>3</v>
      </c>
      <c r="BD66" s="30">
        <f>$D$4+(MIN(km!BC61,60)/20+MIN(MAX(km!BC61-60,0),540)/15+MIN(MAX(km!BC61-600,0),400)/11.428+MIN(MAX(km!BC61-1000,0),200)/13.333+MIN(MAX(km!BC61-1200,0),200)/11+MIN(MAX(km!BC61-1400,0),400)/10+1/120)/24</f>
        <v>6.012178192167964</v>
      </c>
      <c r="BE66" s="26">
        <f>$B$4+(MIN(km!BF61,200)/34+MIN(MAX(km!BF61-200,0),200)/32+MIN(MAX(km!BF61-400,0),200)/30+MIN(MAX(km!BF61-600,0),400)/28+MIN(MAX(km!BF61-1000,0),200)/26+MIN(MAX(km!BF61-1200,0),600)/25+MIN(MAX(km!BF61-1800,0),200)/24+1/120)/24</f>
        <v>2.805293399411047</v>
      </c>
      <c r="BF66" s="27" t="s">
        <v>3</v>
      </c>
      <c r="BG66" s="30">
        <f>$D$4+(MIN(km!BF61,60)/20+MIN(MAX(km!BF61-60,0),540)/15+MIN(MAX(km!BF61-600,0),400)/11.428+MIN(MAX(km!BF61-1000,0),200)/13.333+MIN(MAX(km!BF61-1200,0),200)/11+MIN(MAX(km!BF61-1400,0),400)/10+MIN(MAX(km!BF61-1800,0),200)/9+1/120)/24</f>
        <v>6.457085599575371</v>
      </c>
      <c r="BH66" s="26">
        <f>$B$4+(MIN(km!BI61,200)/34+MIN(MAX(km!BI61-200,0),200)/32+MIN(MAX(km!BI61-400,0),200)/30+MIN(MAX(km!BI61-600,0),400)/28+MIN(MAX(km!BI61-1000,0),200)/26+MIN(MAX(km!BI61-1200,0),600)/25+MIN(MAX(km!BI61-1800,0),200)/24+1/120)/24</f>
        <v>2.978904510522158</v>
      </c>
      <c r="BI66" s="27" t="s">
        <v>3</v>
      </c>
      <c r="BJ66" s="30">
        <f>$D$4+(MIN(km!BI61,60)/20+MIN(MAX(km!BI61-60,0),540)/15+MIN(MAX(km!BI61-600,0),400)/11.428+MIN(MAX(km!BI61-1000,0),200)/13.333+MIN(MAX(km!BI61-1200,0),200)/11+MIN(MAX(km!BI61-1400,0),400)/10+MIN(MAX(km!BI61-1800,0),200)/9+1/120)/24</f>
        <v>6.920048562538334</v>
      </c>
      <c r="BK66" s="25" t="s">
        <v>66</v>
      </c>
    </row>
    <row r="67" spans="1:63" ht="12.75">
      <c r="A67" s="25" t="s">
        <v>67</v>
      </c>
      <c r="B67" s="26">
        <f>$B$4+(MIN(km!C62,200)/34+MIN(MAX(km!C62-200,0),200)/32+MIN(MAX(km!C62-400,0),200)/30+MIN(MAX(km!C62-600,0),400)/28+1/120)/24</f>
        <v>0.07632761437908496</v>
      </c>
      <c r="C67" s="27" t="s">
        <v>3</v>
      </c>
      <c r="D67" s="30">
        <f>$D$4+(MIN(km!C62,60)/20+MIN(MAX(km!C62-60,0),540)/15+MIN(MAX(km!C62-600,0),400)/11.428+1/120)/24</f>
        <v>0.17256944444444444</v>
      </c>
      <c r="E67" s="26">
        <f>$B$4+(MIN(km!F62,200)/34+MIN(MAX(km!F62-200,0),200)/32+MIN(MAX(km!F62-400,0),200)/30+MIN(MAX(km!F62-600,0),400)/28+1/120)/24</f>
        <v>0.19887663398692812</v>
      </c>
      <c r="F67" s="27" t="s">
        <v>3</v>
      </c>
      <c r="G67" s="30">
        <f>$D$4+(MIN(km!F62,60)/20+MIN(MAX(km!F62-60,0),540)/15+MIN(MAX(km!F62-600,0),400)/11.428+1/120)/24</f>
        <v>0.45034722222222223</v>
      </c>
      <c r="H67" s="26">
        <f>$B$4+(MIN(km!I62,200)/34+MIN(MAX(km!I62-200,0),200)/32+MIN(MAX(km!I62-400,0),200)/30+MIN(MAX(km!I62-600,0),400)/28+1/120)/24</f>
        <v>0.3261744281045752</v>
      </c>
      <c r="I67" s="27" t="s">
        <v>3</v>
      </c>
      <c r="J67" s="30">
        <f>$D$4+(MIN(km!I62,60)/20+MIN(MAX(km!I62-60,0),540)/15+MIN(MAX(km!I62-600,0),400)/11.428+1/120)/24</f>
        <v>0.728125</v>
      </c>
      <c r="K67" s="26">
        <f>$B$4+(MIN(km!L62,200)/34+MIN(MAX(km!L62-200,0),200)/32+MIN(MAX(km!L62-400,0),200)/30+MIN(MAX(km!L62-600,0),400)/28+1/120)/24</f>
        <v>0.4563827614379085</v>
      </c>
      <c r="L67" s="27" t="s">
        <v>3</v>
      </c>
      <c r="M67" s="30">
        <f>$D$4+(MIN(km!L62,60)/20+MIN(MAX(km!L62-60,0),540)/15+MIN(MAX(km!L62-600,0),400)/11.428+1/120)/24</f>
        <v>1.0059027777777778</v>
      </c>
      <c r="N67" s="31">
        <f>$B$4+(MIN(km!O62,200)/34+MIN(MAX(km!O62-200,0),200)/32+MIN(MAX(km!O62-400,0),200)/30+MIN(MAX(km!O62-600,0),400)/28+1/120)/24</f>
        <v>0.5919730392156862</v>
      </c>
      <c r="O67" s="27" t="s">
        <v>3</v>
      </c>
      <c r="P67" s="30">
        <f>$D$4+(MIN(km!O62,60)/20+MIN(MAX(km!O62-60,0),540)/15+MIN(MAX(km!O62-600,0),400)/11.428+1/120)/24</f>
        <v>1.2836805555555557</v>
      </c>
      <c r="Q67" s="26">
        <f>$B$4+(MIN(km!R62,200)/34+MIN(MAX(km!R62-200,0),200)/32+MIN(MAX(km!R62-400,0),200)/30+MIN(MAX(km!R62-600,0),400)/28+1/120)/24</f>
        <v>0.7308619281045751</v>
      </c>
      <c r="R67" s="27" t="s">
        <v>3</v>
      </c>
      <c r="S67" s="30">
        <f>$D$4+(MIN(km!R62,60)/20+MIN(MAX(km!R62-60,0),540)/15+MIN(MAX(km!R62-600,0),400)/11.428+1/120)/24</f>
        <v>1.5614583333333334</v>
      </c>
      <c r="T67" s="26">
        <f>$B$4+(MIN(km!U62,200)/34+MIN(MAX(km!U62-200,0),200)/32+MIN(MAX(km!U62-400,0),200)/30+MIN(MAX(km!U62-600,0),400)/28+1/120)/24</f>
        <v>0.8759016106442578</v>
      </c>
      <c r="U67" s="27" t="s">
        <v>3</v>
      </c>
      <c r="V67" s="30">
        <f>$D$4+(MIN(km!U62,60)/20+MIN(MAX(km!U62-60,0),540)/15+MIN(MAX(km!U62-600,0),400)/11.428+1/120)/24</f>
        <v>1.8930668582040213</v>
      </c>
      <c r="W67" s="26">
        <f>$B$4+(MIN(km!X62,200)/34+MIN(MAX(km!X62-200,0),200)/32+MIN(MAX(km!X62-400,0),200)/30+MIN(MAX(km!X62-600,0),400)/28+1/120)/24</f>
        <v>1.0247111344537816</v>
      </c>
      <c r="X67" s="27" t="s">
        <v>3</v>
      </c>
      <c r="Y67" s="30">
        <f>$D$4+(MIN(km!X62,60)/20+MIN(MAX(km!X62-60,0),540)/15+MIN(MAX(km!X62-600,0),400)/11.428+1/120)/24</f>
        <v>2.257668421615525</v>
      </c>
      <c r="Z67" s="26">
        <f>$B$4+(MIN(km!AA62,200)/34+MIN(MAX(km!AA62-200,0),200)/32+MIN(MAX(km!AA62-400,0),200)/30+MIN(MAX(km!AA62-600,0),400)/28+1/120)/24</f>
        <v>1.1735206582633053</v>
      </c>
      <c r="AA67" s="27" t="s">
        <v>3</v>
      </c>
      <c r="AB67" s="30">
        <f>$D$4+(MIN(km!AA62,60)/20+MIN(MAX(km!AA62-60,0),540)/15+MIN(MAX(km!AA62-600,0),400)/11.428+1/120)/24</f>
        <v>2.622269985027029</v>
      </c>
      <c r="AC67" s="26">
        <f>$B$4+(MIN(km!AD62,200)/34+MIN(MAX(km!AD62-200,0),200)/32+MIN(MAX(km!AD62-400,0),200)/30+MIN(MAX(km!AD62-600,0),400)/28+1/120)/24</f>
        <v>1.322330182072829</v>
      </c>
      <c r="AD67" s="27" t="s">
        <v>3</v>
      </c>
      <c r="AE67" s="30">
        <f>$D$4+(MIN(km!AD62,60)/20+MIN(MAX(km!AD62-60,0),540)/15+MIN(MAX(km!AD62-600,0),400)/11.428+1/120)/24</f>
        <v>2.986871548438533</v>
      </c>
      <c r="AF67" s="25" t="s">
        <v>67</v>
      </c>
      <c r="AG67" s="26">
        <f>$B$4+(MIN(km!AH62,200)/34+MIN(MAX(km!AH62-200,0),200)/32+MIN(MAX(km!AH62-400,0),200)/30+MIN(MAX(km!AH62-600,0),400)/28+MIN(MAX(km!AH62-1000,0),200)/26+1/120)/24</f>
        <v>1.4782367754794228</v>
      </c>
      <c r="AH67" s="27" t="s">
        <v>3</v>
      </c>
      <c r="AI67" s="30">
        <f>$D$4+(MIN(km!AH62,60)/20+MIN(MAX(km!AH62-60,0),540)/15+MIN(MAX(km!AH62-600,0),400)/11.428+MIN(MAX(km!AH62-1000,0),200)/13.333+1/120)/24</f>
        <v>3.319174986406001</v>
      </c>
      <c r="AJ67" s="26">
        <f>$B$4+(MIN(km!AK62,200)/34+MIN(MAX(km!AK62-200,0),200)/32+MIN(MAX(km!AK62-400,0),200)/30+MIN(MAX(km!AK62-600,0),400)/28+MIN(MAX(km!AK62-1000,0),200)/26+1/120)/24</f>
        <v>1.6384931857358331</v>
      </c>
      <c r="AK67" s="27" t="s">
        <v>3</v>
      </c>
      <c r="AL67" s="30">
        <f>$D$4+(MIN(km!AK62,60)/20+MIN(MAX(km!AK62-60,0),540)/15+MIN(MAX(km!AK62-600,0),400)/11.428+MIN(MAX(km!AK62-1000,0),200)/13.333+1/120)/24</f>
        <v>3.631682799101319</v>
      </c>
      <c r="AM67" s="26">
        <f>$B$4+(MIN(km!AN62,200)/34+MIN(MAX(km!AN62-200,0),200)/32+MIN(MAX(km!AN62-400,0),200)/30+MIN(MAX(km!AN62-600,0),400)/28+MIN(MAX(km!AN62-1000,0),200)/26+MIN(MAX(km!AN62-1200,0),400)/25+1/120)/24</f>
        <v>1.802723954966602</v>
      </c>
      <c r="AN67" s="27" t="s">
        <v>3</v>
      </c>
      <c r="AO67" s="30">
        <f>$D$4+(MIN(km!AN62,60)/20+MIN(MAX(km!AN62-60,0),540)/15+MIN(MAX(km!AN62-600,0),400)/11.428+MIN(MAX(km!AN62-1000,0),200)/13.333+MIN(MAX(km!AN62-1200,0),200)/11+1/120)/24</f>
        <v>3.9852842527740244</v>
      </c>
      <c r="AP67" s="26">
        <f>$B$4+(MIN(km!AQ62,200)/34+MIN(MAX(km!AQ62-200,0),200)/32+MIN(MAX(km!AQ62-400,0),200)/30+MIN(MAX(km!AQ62-600,0),400)/28+MIN(MAX(km!AQ62-1000,0),200)/26+MIN(MAX(km!AQ62-1200,0),400)/25+1/120)/24</f>
        <v>1.969390621633269</v>
      </c>
      <c r="AQ67" s="27" t="s">
        <v>3</v>
      </c>
      <c r="AR67" s="30">
        <f>$D$4+(MIN(km!AQ62,60)/20+MIN(MAX(km!AQ62-60,0),540)/15+MIN(MAX(km!AQ62-600,0),400)/11.428+MIN(MAX(km!AQ62-1000,0),200)/13.333+MIN(MAX(km!AQ62-1200,0),200)/11+1/120)/24</f>
        <v>4.364072131561903</v>
      </c>
      <c r="AS67" s="26">
        <f>$B$4+(MIN(km!AT62,200)/34+MIN(MAX(km!AT62-200,0),200)/32+MIN(MAX(km!AT62-400,0),200)/30+MIN(MAX(km!AT62-600,0),400)/28+MIN(MAX(km!AT62-1000,0),200)/26+MIN(MAX(km!AT62-1200,0),400)/25+1/120)/24</f>
        <v>2.1360572882999356</v>
      </c>
      <c r="AT67" s="27" t="s">
        <v>3</v>
      </c>
      <c r="AU67" s="30">
        <f>$D$4+(MIN(km!AT62,60)/20+MIN(MAX(km!AT62-60,0),540)/15+MIN(MAX(km!AT62-600,0),400)/11.428+MIN(MAX(km!AT62-1000,0),200)/13.333+MIN(MAX(km!AT62-1200,0),200)/11+MIN(MAX(km!AT62-1400,0),200)/10+1/120)/24</f>
        <v>4.766344858834631</v>
      </c>
      <c r="AV67" s="26">
        <f>$B$4+(MIN(km!AW62,200)/34+MIN(MAX(km!AW62-200,0),200)/32+MIN(MAX(km!AW62-400,0),200)/30+MIN(MAX(km!AW62-600,0),400)/28+MIN(MAX(km!AW62-1000,0),200)/26+MIN(MAX(km!AW62-1200,0),800)/25+1/120)/24</f>
        <v>2.3027239549666025</v>
      </c>
      <c r="AW67" s="27" t="s">
        <v>3</v>
      </c>
      <c r="AX67" s="30">
        <f>$D$4+(MIN(km!AW62,60)/20+MIN(MAX(km!AW62-60,0),540)/15+MIN(MAX(km!AW62-600,0),400)/11.428+MIN(MAX(km!AW62-1000,0),200)/13.333+MIN(MAX(km!AW62-1200,0),200)/11+MIN(MAX(km!AW62-1400,0),400)/10+1/120)/24</f>
        <v>5.183011525501298</v>
      </c>
      <c r="AY67" s="26">
        <f>$B$4+(MIN(km!AZ62,200)/34+MIN(MAX(km!AZ62-200,0),200)/32+MIN(MAX(km!AZ62-400,0),200)/30+MIN(MAX(km!AZ62-600,0),400)/28+MIN(MAX(km!AZ62-1000,0),200)/26+MIN(MAX(km!AZ62-1200,0),800)/25+1/120)/24</f>
        <v>2.469390621633269</v>
      </c>
      <c r="AZ67" s="27" t="s">
        <v>3</v>
      </c>
      <c r="BA67" s="30">
        <f>$D$4+(MIN(km!AZ62,60)/20+MIN(MAX(km!AZ62-60,0),540)/15+MIN(MAX(km!AZ62-600,0),400)/11.428+MIN(MAX(km!AZ62-1000,0),200)/13.333+MIN(MAX(km!AZ62-1200,0),200)/11+MIN(MAX(km!AZ62-1400,0),400)/10+1/120)/24</f>
        <v>5.599678192167963</v>
      </c>
      <c r="BB67" s="26">
        <f>$B$4+(MIN(km!BC62,200)/34+MIN(MAX(km!BC62-200,0),200)/32+MIN(MAX(km!BC62-400,0),200)/30+MIN(MAX(km!BC62-600,0),400)/28+MIN(MAX(km!BC62-1000,0),200)/26+MIN(MAX(km!BC62-1200,0),800)/25+1/120)/24</f>
        <v>2.6360572882999356</v>
      </c>
      <c r="BC67" s="27" t="s">
        <v>3</v>
      </c>
      <c r="BD67" s="30">
        <f>$D$4+(MIN(km!BC62,60)/20+MIN(MAX(km!BC62-60,0),540)/15+MIN(MAX(km!BC62-600,0),400)/11.428+MIN(MAX(km!BC62-1000,0),200)/13.333+MIN(MAX(km!BC62-1200,0),200)/11+MIN(MAX(km!BC62-1400,0),400)/10+1/120)/24</f>
        <v>6.016344858834631</v>
      </c>
      <c r="BE67" s="26">
        <f>$B$4+(MIN(km!BF62,200)/34+MIN(MAX(km!BF62-200,0),200)/32+MIN(MAX(km!BF62-400,0),200)/30+MIN(MAX(km!BF62-600,0),400)/28+MIN(MAX(km!BF62-1000,0),200)/26+MIN(MAX(km!BF62-1200,0),600)/25+MIN(MAX(km!BF62-1800,0),200)/24+1/120)/24</f>
        <v>2.807029510522158</v>
      </c>
      <c r="BF67" s="27" t="s">
        <v>3</v>
      </c>
      <c r="BG67" s="30">
        <f>$D$4+(MIN(km!BF62,60)/20+MIN(MAX(km!BF62-60,0),540)/15+MIN(MAX(km!BF62-600,0),400)/11.428+MIN(MAX(km!BF62-1000,0),200)/13.333+MIN(MAX(km!BF62-1200,0),200)/11+MIN(MAX(km!BF62-1400,0),400)/10+MIN(MAX(km!BF62-1800,0),200)/9+1/120)/24</f>
        <v>6.461715229205001</v>
      </c>
      <c r="BH67" s="26">
        <f>$B$4+(MIN(km!BI62,200)/34+MIN(MAX(km!BI62-200,0),200)/32+MIN(MAX(km!BI62-400,0),200)/30+MIN(MAX(km!BI62-600,0),400)/28+MIN(MAX(km!BI62-1000,0),200)/26+MIN(MAX(km!BI62-1200,0),600)/25+MIN(MAX(km!BI62-1800,0),200)/24+1/120)/24</f>
        <v>2.980640621633269</v>
      </c>
      <c r="BI67" s="27" t="s">
        <v>3</v>
      </c>
      <c r="BJ67" s="30">
        <f>$D$4+(MIN(km!BI62,60)/20+MIN(MAX(km!BI62-60,0),540)/15+MIN(MAX(km!BI62-600,0),400)/11.428+MIN(MAX(km!BI62-1000,0),200)/13.333+MIN(MAX(km!BI62-1200,0),200)/11+MIN(MAX(km!BI62-1400,0),400)/10+MIN(MAX(km!BI62-1800,0),200)/9+1/120)/24</f>
        <v>6.924678192167963</v>
      </c>
      <c r="BK67" s="25" t="s">
        <v>67</v>
      </c>
    </row>
    <row r="68" spans="1:63" ht="12.75">
      <c r="A68" s="25" t="s">
        <v>68</v>
      </c>
      <c r="B68" s="26">
        <f>$B$4+(MIN(km!C63,200)/34+MIN(MAX(km!C63-200,0),200)/32+MIN(MAX(km!C63-400,0),200)/30+MIN(MAX(km!C63-600,0),400)/28+1/120)/24</f>
        <v>0.0775531045751634</v>
      </c>
      <c r="C68" s="27" t="s">
        <v>3</v>
      </c>
      <c r="D68" s="30">
        <f>$D$4+(MIN(km!C63,60)/20+MIN(MAX(km!C63-60,0),540)/15+MIN(MAX(km!C63-600,0),400)/11.428+1/120)/24</f>
        <v>0.1753472222222222</v>
      </c>
      <c r="E68" s="26">
        <f>$B$4+(MIN(km!F63,200)/34+MIN(MAX(km!F63-200,0),200)/32+MIN(MAX(km!F63-400,0),200)/30+MIN(MAX(km!F63-600,0),400)/28+1/120)/24</f>
        <v>0.20010212418300655</v>
      </c>
      <c r="F68" s="27" t="s">
        <v>3</v>
      </c>
      <c r="G68" s="30">
        <f>$D$4+(MIN(km!F63,60)/20+MIN(MAX(km!F63-60,0),540)/15+MIN(MAX(km!F63-600,0),400)/11.428+1/120)/24</f>
        <v>0.453125</v>
      </c>
      <c r="H68" s="26">
        <f>$B$4+(MIN(km!I63,200)/34+MIN(MAX(km!I63-200,0),200)/32+MIN(MAX(km!I63-400,0),200)/30+MIN(MAX(km!I63-600,0),400)/28+1/120)/24</f>
        <v>0.3274765114379085</v>
      </c>
      <c r="I68" s="27" t="s">
        <v>3</v>
      </c>
      <c r="J68" s="30">
        <f>$D$4+(MIN(km!I63,60)/20+MIN(MAX(km!I63-60,0),540)/15+MIN(MAX(km!I63-600,0),400)/11.428+1/120)/24</f>
        <v>0.7309027777777777</v>
      </c>
      <c r="K68" s="26">
        <f>$B$4+(MIN(km!L63,200)/34+MIN(MAX(km!L63-200,0),200)/32+MIN(MAX(km!L63-400,0),200)/30+MIN(MAX(km!L63-600,0),400)/28+1/120)/24</f>
        <v>0.4576848447712418</v>
      </c>
      <c r="L68" s="27" t="s">
        <v>3</v>
      </c>
      <c r="M68" s="30">
        <f>$D$4+(MIN(km!L63,60)/20+MIN(MAX(km!L63-60,0),540)/15+MIN(MAX(km!L63-600,0),400)/11.428+1/120)/24</f>
        <v>1.0086805555555556</v>
      </c>
      <c r="N68" s="31">
        <f>$B$4+(MIN(km!O63,200)/34+MIN(MAX(km!O63-200,0),200)/32+MIN(MAX(km!O63-400,0),200)/30+MIN(MAX(km!O63-600,0),400)/28+1/120)/24</f>
        <v>0.5933619281045751</v>
      </c>
      <c r="O68" s="27" t="s">
        <v>3</v>
      </c>
      <c r="P68" s="30">
        <f>$D$4+(MIN(km!O63,60)/20+MIN(MAX(km!O63-60,0),540)/15+MIN(MAX(km!O63-600,0),400)/11.428+1/120)/24</f>
        <v>1.2864583333333335</v>
      </c>
      <c r="Q68" s="26">
        <f>$B$4+(MIN(km!R63,200)/34+MIN(MAX(km!R63-200,0),200)/32+MIN(MAX(km!R63-400,0),200)/30+MIN(MAX(km!R63-600,0),400)/28+1/120)/24</f>
        <v>0.7322508169934641</v>
      </c>
      <c r="R68" s="27" t="s">
        <v>3</v>
      </c>
      <c r="S68" s="30">
        <f>$D$4+(MIN(km!R63,60)/20+MIN(MAX(km!R63-60,0),540)/15+MIN(MAX(km!R63-600,0),400)/11.428+1/120)/24</f>
        <v>1.5642361111111112</v>
      </c>
      <c r="T68" s="26">
        <f>$B$4+(MIN(km!U63,200)/34+MIN(MAX(km!U63-200,0),200)/32+MIN(MAX(km!U63-400,0),200)/30+MIN(MAX(km!U63-600,0),400)/28+1/120)/24</f>
        <v>0.877389705882353</v>
      </c>
      <c r="U68" s="27" t="s">
        <v>3</v>
      </c>
      <c r="V68" s="30">
        <f>$D$4+(MIN(km!U63,60)/20+MIN(MAX(km!U63-60,0),540)/15+MIN(MAX(km!U63-600,0),400)/11.428+1/120)/24</f>
        <v>1.8967128738381365</v>
      </c>
      <c r="W68" s="26">
        <f>$B$4+(MIN(km!X63,200)/34+MIN(MAX(km!X63-200,0),200)/32+MIN(MAX(km!X63-400,0),200)/30+MIN(MAX(km!X63-600,0),400)/28+1/120)/24</f>
        <v>1.026199229691877</v>
      </c>
      <c r="X68" s="27" t="s">
        <v>3</v>
      </c>
      <c r="Y68" s="30">
        <f>$D$4+(MIN(km!X63,60)/20+MIN(MAX(km!X63-60,0),540)/15+MIN(MAX(km!X63-600,0),400)/11.428+1/120)/24</f>
        <v>2.26131443724964</v>
      </c>
      <c r="Z68" s="26">
        <f>$B$4+(MIN(km!AA63,200)/34+MIN(MAX(km!AA63-200,0),200)/32+MIN(MAX(km!AA63-400,0),200)/30+MIN(MAX(km!AA63-600,0),400)/28+1/120)/24</f>
        <v>1.1750087535014007</v>
      </c>
      <c r="AA68" s="27" t="s">
        <v>3</v>
      </c>
      <c r="AB68" s="30">
        <f>$D$4+(MIN(km!AA63,60)/20+MIN(MAX(km!AA63-60,0),540)/15+MIN(MAX(km!AA63-600,0),400)/11.428+1/120)/24</f>
        <v>2.6259160006611437</v>
      </c>
      <c r="AC68" s="26">
        <f>$B$4+(MIN(km!AD63,200)/34+MIN(MAX(km!AD63-200,0),200)/32+MIN(MAX(km!AD63-400,0),200)/30+MIN(MAX(km!AD63-600,0),400)/28+1/120)/24</f>
        <v>1.3238182773109244</v>
      </c>
      <c r="AD68" s="27" t="s">
        <v>3</v>
      </c>
      <c r="AE68" s="30">
        <f>$D$4+(MIN(km!AD63,60)/20+MIN(MAX(km!AD63-60,0),540)/15+MIN(MAX(km!AD63-600,0),400)/11.428+1/120)/24</f>
        <v>2.990517564072648</v>
      </c>
      <c r="AF68" s="25" t="s">
        <v>68</v>
      </c>
      <c r="AG68" s="26">
        <f>$B$4+(MIN(km!AH63,200)/34+MIN(MAX(km!AH63-200,0),200)/32+MIN(MAX(km!AH63-400,0),200)/30+MIN(MAX(km!AH63-600,0),400)/28+MIN(MAX(km!AH63-1000,0),200)/26+1/120)/24</f>
        <v>1.4798393395819867</v>
      </c>
      <c r="AH68" s="27" t="s">
        <v>3</v>
      </c>
      <c r="AI68" s="30">
        <f>$D$4+(MIN(km!AH63,60)/20+MIN(MAX(km!AH63-60,0),540)/15+MIN(MAX(km!AH63-600,0),400)/11.428+MIN(MAX(km!AH63-1000,0),200)/13.333+1/120)/24</f>
        <v>3.3223000645329543</v>
      </c>
      <c r="AJ68" s="26">
        <f>$B$4+(MIN(km!AK63,200)/34+MIN(MAX(km!AK63-200,0),200)/32+MIN(MAX(km!AK63-400,0),200)/30+MIN(MAX(km!AK63-600,0),400)/28+MIN(MAX(km!AK63-1000,0),200)/26+1/120)/24</f>
        <v>1.640095749838397</v>
      </c>
      <c r="AK68" s="27" t="s">
        <v>3</v>
      </c>
      <c r="AL68" s="30">
        <f>$D$4+(MIN(km!AK63,60)/20+MIN(MAX(km!AK63-60,0),540)/15+MIN(MAX(km!AK63-600,0),400)/11.428+MIN(MAX(km!AK63-1000,0),200)/13.333+1/120)/24</f>
        <v>3.6348078772282717</v>
      </c>
      <c r="AM68" s="26">
        <f>$B$4+(MIN(km!AN63,200)/34+MIN(MAX(km!AN63-200,0),200)/32+MIN(MAX(km!AN63-400,0),200)/30+MIN(MAX(km!AN63-600,0),400)/28+MIN(MAX(km!AN63-1000,0),200)/26+MIN(MAX(km!AN63-1200,0),400)/25+1/120)/24</f>
        <v>1.804390621633269</v>
      </c>
      <c r="AN68" s="27" t="s">
        <v>3</v>
      </c>
      <c r="AO68" s="30">
        <f>$D$4+(MIN(km!AN63,60)/20+MIN(MAX(km!AN63-60,0),540)/15+MIN(MAX(km!AN63-600,0),400)/11.428+MIN(MAX(km!AN63-1000,0),200)/13.333+MIN(MAX(km!AN63-1200,0),200)/11+1/120)/24</f>
        <v>3.9890721315619033</v>
      </c>
      <c r="AP68" s="26">
        <f>$B$4+(MIN(km!AQ63,200)/34+MIN(MAX(km!AQ63-200,0),200)/32+MIN(MAX(km!AQ63-400,0),200)/30+MIN(MAX(km!AQ63-600,0),400)/28+MIN(MAX(km!AQ63-1000,0),200)/26+MIN(MAX(km!AQ63-1200,0),400)/25+1/120)/24</f>
        <v>1.9710572882999353</v>
      </c>
      <c r="AQ68" s="27" t="s">
        <v>3</v>
      </c>
      <c r="AR68" s="30">
        <f>$D$4+(MIN(km!AQ63,60)/20+MIN(MAX(km!AQ63-60,0),540)/15+MIN(MAX(km!AQ63-600,0),400)/11.428+MIN(MAX(km!AQ63-1000,0),200)/13.333+MIN(MAX(km!AQ63-1200,0),200)/11+1/120)/24</f>
        <v>4.367860010349782</v>
      </c>
      <c r="AS68" s="26">
        <f>$B$4+(MIN(km!AT63,200)/34+MIN(MAX(km!AT63-200,0),200)/32+MIN(MAX(km!AT63-400,0),200)/30+MIN(MAX(km!AT63-600,0),400)/28+MIN(MAX(km!AT63-1000,0),200)/26+MIN(MAX(km!AT63-1200,0),400)/25+1/120)/24</f>
        <v>2.137723954966602</v>
      </c>
      <c r="AT68" s="27" t="s">
        <v>3</v>
      </c>
      <c r="AU68" s="30">
        <f>$D$4+(MIN(km!AT63,60)/20+MIN(MAX(km!AT63-60,0),540)/15+MIN(MAX(km!AT63-600,0),400)/11.428+MIN(MAX(km!AT63-1000,0),200)/13.333+MIN(MAX(km!AT63-1200,0),200)/11+MIN(MAX(km!AT63-1400,0),200)/10+1/120)/24</f>
        <v>4.7705115255012975</v>
      </c>
      <c r="AV68" s="26">
        <f>$B$4+(MIN(km!AW63,200)/34+MIN(MAX(km!AW63-200,0),200)/32+MIN(MAX(km!AW63-400,0),200)/30+MIN(MAX(km!AW63-600,0),400)/28+MIN(MAX(km!AW63-1000,0),200)/26+MIN(MAX(km!AW63-1200,0),800)/25+1/120)/24</f>
        <v>2.3043906216332686</v>
      </c>
      <c r="AW68" s="27" t="s">
        <v>3</v>
      </c>
      <c r="AX68" s="30">
        <f>$D$4+(MIN(km!AW63,60)/20+MIN(MAX(km!AW63-60,0),540)/15+MIN(MAX(km!AW63-600,0),400)/11.428+MIN(MAX(km!AW63-1000,0),200)/13.333+MIN(MAX(km!AW63-1200,0),200)/11+MIN(MAX(km!AW63-1400,0),400)/10+1/120)/24</f>
        <v>5.1871781921679645</v>
      </c>
      <c r="AY68" s="26">
        <f>$B$4+(MIN(km!AZ63,200)/34+MIN(MAX(km!AZ63-200,0),200)/32+MIN(MAX(km!AZ63-400,0),200)/30+MIN(MAX(km!AZ63-600,0),400)/28+MIN(MAX(km!AZ63-1000,0),200)/26+MIN(MAX(km!AZ63-1200,0),800)/25+1/120)/24</f>
        <v>2.4710572882999355</v>
      </c>
      <c r="AZ68" s="27" t="s">
        <v>3</v>
      </c>
      <c r="BA68" s="30">
        <f>$D$4+(MIN(km!AZ63,60)/20+MIN(MAX(km!AZ63-60,0),540)/15+MIN(MAX(km!AZ63-600,0),400)/11.428+MIN(MAX(km!AZ63-1000,0),200)/13.333+MIN(MAX(km!AZ63-1200,0),200)/11+MIN(MAX(km!AZ63-1400,0),400)/10+1/120)/24</f>
        <v>5.603844858834631</v>
      </c>
      <c r="BB68" s="26">
        <f>$B$4+(MIN(km!BC63,200)/34+MIN(MAX(km!BC63-200,0),200)/32+MIN(MAX(km!BC63-400,0),200)/30+MIN(MAX(km!BC63-600,0),400)/28+MIN(MAX(km!BC63-1000,0),200)/26+MIN(MAX(km!BC63-1200,0),800)/25+1/120)/24</f>
        <v>2.637723954966602</v>
      </c>
      <c r="BC68" s="27" t="s">
        <v>3</v>
      </c>
      <c r="BD68" s="30">
        <f>$D$4+(MIN(km!BC63,60)/20+MIN(MAX(km!BC63-60,0),540)/15+MIN(MAX(km!BC63-600,0),400)/11.428+MIN(MAX(km!BC63-1000,0),200)/13.333+MIN(MAX(km!BC63-1200,0),200)/11+MIN(MAX(km!BC63-1400,0),400)/10+1/120)/24</f>
        <v>6.020511525501297</v>
      </c>
      <c r="BE68" s="26">
        <f>$B$4+(MIN(km!BF63,200)/34+MIN(MAX(km!BF63-200,0),200)/32+MIN(MAX(km!BF63-400,0),200)/30+MIN(MAX(km!BF63-600,0),400)/28+MIN(MAX(km!BF63-1000,0),200)/26+MIN(MAX(km!BF63-1200,0),600)/25+MIN(MAX(km!BF63-1800,0),200)/24+1/120)/24</f>
        <v>2.808765621633269</v>
      </c>
      <c r="BF68" s="27" t="s">
        <v>3</v>
      </c>
      <c r="BG68" s="30">
        <f>$D$4+(MIN(km!BF63,60)/20+MIN(MAX(km!BF63-60,0),540)/15+MIN(MAX(km!BF63-600,0),400)/11.428+MIN(MAX(km!BF63-1000,0),200)/13.333+MIN(MAX(km!BF63-1200,0),200)/11+MIN(MAX(km!BF63-1400,0),400)/10+MIN(MAX(km!BF63-1800,0),200)/9+1/120)/24</f>
        <v>6.46634485883463</v>
      </c>
      <c r="BH68" s="26">
        <f>$B$4+(MIN(km!BI63,200)/34+MIN(MAX(km!BI63-200,0),200)/32+MIN(MAX(km!BI63-400,0),200)/30+MIN(MAX(km!BI63-600,0),400)/28+MIN(MAX(km!BI63-1000,0),200)/26+MIN(MAX(km!BI63-1200,0),600)/25+MIN(MAX(km!BI63-1800,0),200)/24+1/120)/24</f>
        <v>2.9823767327443806</v>
      </c>
      <c r="BI68" s="27" t="s">
        <v>3</v>
      </c>
      <c r="BJ68" s="30">
        <f>$D$4+(MIN(km!BI63,60)/20+MIN(MAX(km!BI63-60,0),540)/15+MIN(MAX(km!BI63-600,0),400)/11.428+MIN(MAX(km!BI63-1000,0),200)/13.333+MIN(MAX(km!BI63-1200,0),200)/11+MIN(MAX(km!BI63-1400,0),400)/10+MIN(MAX(km!BI63-1800,0),200)/9+1/120)/24</f>
        <v>6.929307821797593</v>
      </c>
      <c r="BK68" s="25" t="s">
        <v>68</v>
      </c>
    </row>
    <row r="69" spans="1:63" ht="12.75">
      <c r="A69" s="25" t="s">
        <v>69</v>
      </c>
      <c r="B69" s="26">
        <f>$B$4+(MIN(km!C64,200)/34+MIN(MAX(km!C64-200,0),200)/32+MIN(MAX(km!C64-400,0),200)/30+MIN(MAX(km!C64-600,0),400)/28+1/120)/24</f>
        <v>0.07877859477124183</v>
      </c>
      <c r="C69" s="27" t="s">
        <v>3</v>
      </c>
      <c r="D69" s="30">
        <f>$D$4+(MIN(km!C64,60)/20+MIN(MAX(km!C64-60,0),540)/15+MIN(MAX(km!C64-600,0),400)/11.428+1/120)/24</f>
        <v>0.17812499999999998</v>
      </c>
      <c r="E69" s="26">
        <f>$B$4+(MIN(km!F64,200)/34+MIN(MAX(km!F64-200,0),200)/32+MIN(MAX(km!F64-400,0),200)/30+MIN(MAX(km!F64-600,0),400)/28+1/120)/24</f>
        <v>0.20132761437908497</v>
      </c>
      <c r="F69" s="27" t="s">
        <v>3</v>
      </c>
      <c r="G69" s="30">
        <f>$D$4+(MIN(km!F64,60)/20+MIN(MAX(km!F64-60,0),540)/15+MIN(MAX(km!F64-600,0),400)/11.428+1/120)/24</f>
        <v>0.45590277777777777</v>
      </c>
      <c r="H69" s="26">
        <f>$B$4+(MIN(km!I64,200)/34+MIN(MAX(km!I64-200,0),200)/32+MIN(MAX(km!I64-400,0),200)/30+MIN(MAX(km!I64-600,0),400)/28+1/120)/24</f>
        <v>0.3287785947712419</v>
      </c>
      <c r="I69" s="27" t="s">
        <v>3</v>
      </c>
      <c r="J69" s="30">
        <f>$D$4+(MIN(km!I64,60)/20+MIN(MAX(km!I64-60,0),540)/15+MIN(MAX(km!I64-600,0),400)/11.428+1/120)/24</f>
        <v>0.7336805555555556</v>
      </c>
      <c r="K69" s="26">
        <f>$B$4+(MIN(km!L64,200)/34+MIN(MAX(km!L64-200,0),200)/32+MIN(MAX(km!L64-400,0),200)/30+MIN(MAX(km!L64-600,0),400)/28+1/120)/24</f>
        <v>0.45898692810457514</v>
      </c>
      <c r="L69" s="27" t="s">
        <v>3</v>
      </c>
      <c r="M69" s="30">
        <f>$D$4+(MIN(km!L64,60)/20+MIN(MAX(km!L64-60,0),540)/15+MIN(MAX(km!L64-600,0),400)/11.428+1/120)/24</f>
        <v>1.0114583333333333</v>
      </c>
      <c r="N69" s="31">
        <f>$B$4+(MIN(km!O64,200)/34+MIN(MAX(km!O64-200,0),200)/32+MIN(MAX(km!O64-400,0),200)/30+MIN(MAX(km!O64-600,0),400)/28+1/120)/24</f>
        <v>0.594750816993464</v>
      </c>
      <c r="O69" s="27" t="s">
        <v>3</v>
      </c>
      <c r="P69" s="30">
        <f>$D$4+(MIN(km!O64,60)/20+MIN(MAX(km!O64-60,0),540)/15+MIN(MAX(km!O64-600,0),400)/11.428+1/120)/24</f>
        <v>1.2892361111111112</v>
      </c>
      <c r="Q69" s="26">
        <f>$B$4+(MIN(km!R64,200)/34+MIN(MAX(km!R64-200,0),200)/32+MIN(MAX(km!R64-400,0),200)/30+MIN(MAX(km!R64-600,0),400)/28+1/120)/24</f>
        <v>0.733639705882353</v>
      </c>
      <c r="R69" s="27" t="s">
        <v>3</v>
      </c>
      <c r="S69" s="30">
        <f>$D$4+(MIN(km!R64,60)/20+MIN(MAX(km!R64-60,0),540)/15+MIN(MAX(km!R64-600,0),400)/11.428+1/120)/24</f>
        <v>1.567013888888889</v>
      </c>
      <c r="T69" s="26">
        <f>$B$4+(MIN(km!U64,200)/34+MIN(MAX(km!U64-200,0),200)/32+MIN(MAX(km!U64-400,0),200)/30+MIN(MAX(km!U64-600,0),400)/28+1/120)/24</f>
        <v>0.8788778011204482</v>
      </c>
      <c r="U69" s="27" t="s">
        <v>3</v>
      </c>
      <c r="V69" s="30">
        <f>$D$4+(MIN(km!U64,60)/20+MIN(MAX(km!U64-60,0),540)/15+MIN(MAX(km!U64-600,0),400)/11.428+1/120)/24</f>
        <v>1.9003588894722516</v>
      </c>
      <c r="W69" s="26">
        <f>$B$4+(MIN(km!X64,200)/34+MIN(MAX(km!X64-200,0),200)/32+MIN(MAX(km!X64-400,0),200)/30+MIN(MAX(km!X64-600,0),400)/28+1/120)/24</f>
        <v>1.027687324929972</v>
      </c>
      <c r="X69" s="27" t="s">
        <v>3</v>
      </c>
      <c r="Y69" s="30">
        <f>$D$4+(MIN(km!X64,60)/20+MIN(MAX(km!X64-60,0),540)/15+MIN(MAX(km!X64-600,0),400)/11.428+1/120)/24</f>
        <v>2.2649604528837552</v>
      </c>
      <c r="Z69" s="26">
        <f>$B$4+(MIN(km!AA64,200)/34+MIN(MAX(km!AA64-200,0),200)/32+MIN(MAX(km!AA64-400,0),200)/30+MIN(MAX(km!AA64-600,0),400)/28+1/120)/24</f>
        <v>1.1764968487394958</v>
      </c>
      <c r="AA69" s="27" t="s">
        <v>3</v>
      </c>
      <c r="AB69" s="30">
        <f>$D$4+(MIN(km!AA64,60)/20+MIN(MAX(km!AA64-60,0),540)/15+MIN(MAX(km!AA64-600,0),400)/11.428+1/120)/24</f>
        <v>2.6295620162952593</v>
      </c>
      <c r="AC69" s="26">
        <f>$B$4+(MIN(km!AD64,200)/34+MIN(MAX(km!AD64-200,0),200)/32+MIN(MAX(km!AD64-400,0),200)/30+MIN(MAX(km!AD64-600,0),400)/28+1/120)/24</f>
        <v>1.3253063725490197</v>
      </c>
      <c r="AD69" s="27" t="s">
        <v>3</v>
      </c>
      <c r="AE69" s="30">
        <f>$D$4+(MIN(km!AD64,60)/20+MIN(MAX(km!AD64-60,0),540)/15+MIN(MAX(km!AD64-600,0),400)/11.428+1/120)/24</f>
        <v>2.994163579706763</v>
      </c>
      <c r="AF69" s="25" t="s">
        <v>69</v>
      </c>
      <c r="AG69" s="26">
        <f>$B$4+(MIN(km!AH64,200)/34+MIN(MAX(km!AH64-200,0),200)/32+MIN(MAX(km!AH64-400,0),200)/30+MIN(MAX(km!AH64-600,0),400)/28+MIN(MAX(km!AH64-1000,0),200)/26+1/120)/24</f>
        <v>1.4814419036845508</v>
      </c>
      <c r="AH69" s="27" t="s">
        <v>3</v>
      </c>
      <c r="AI69" s="30">
        <f>$D$4+(MIN(km!AH64,60)/20+MIN(MAX(km!AH64-60,0),540)/15+MIN(MAX(km!AH64-600,0),400)/11.428+MIN(MAX(km!AH64-1000,0),200)/13.333+1/120)/24</f>
        <v>3.325425142659908</v>
      </c>
      <c r="AJ69" s="26">
        <f>$B$4+(MIN(km!AK64,200)/34+MIN(MAX(km!AK64-200,0),200)/32+MIN(MAX(km!AK64-400,0),200)/30+MIN(MAX(km!AK64-600,0),400)/28+MIN(MAX(km!AK64-1000,0),200)/26+1/120)/24</f>
        <v>1.641698313940961</v>
      </c>
      <c r="AK69" s="27" t="s">
        <v>3</v>
      </c>
      <c r="AL69" s="30">
        <f>$D$4+(MIN(km!AK64,60)/20+MIN(MAX(km!AK64-60,0),540)/15+MIN(MAX(km!AK64-600,0),400)/11.428+MIN(MAX(km!AK64-1000,0),200)/13.333+1/120)/24</f>
        <v>3.6379329553552253</v>
      </c>
      <c r="AM69" s="26">
        <f>$B$4+(MIN(km!AN64,200)/34+MIN(MAX(km!AN64-200,0),200)/32+MIN(MAX(km!AN64-400,0),200)/30+MIN(MAX(km!AN64-600,0),400)/28+MIN(MAX(km!AN64-1000,0),200)/26+MIN(MAX(km!AN64-1200,0),400)/25+1/120)/24</f>
        <v>1.8060572882999357</v>
      </c>
      <c r="AN69" s="27" t="s">
        <v>3</v>
      </c>
      <c r="AO69" s="30">
        <f>$D$4+(MIN(km!AN64,60)/20+MIN(MAX(km!AN64-60,0),540)/15+MIN(MAX(km!AN64-600,0),400)/11.428+MIN(MAX(km!AN64-1000,0),200)/13.333+MIN(MAX(km!AN64-1200,0),200)/11+1/120)/24</f>
        <v>3.9928600103497818</v>
      </c>
      <c r="AP69" s="26">
        <f>$B$4+(MIN(km!AQ64,200)/34+MIN(MAX(km!AQ64-200,0),200)/32+MIN(MAX(km!AQ64-400,0),200)/30+MIN(MAX(km!AQ64-600,0),400)/28+MIN(MAX(km!AQ64-1000,0),200)/26+MIN(MAX(km!AQ64-1200,0),400)/25+1/120)/24</f>
        <v>1.9727239549666022</v>
      </c>
      <c r="AQ69" s="27" t="s">
        <v>3</v>
      </c>
      <c r="AR69" s="30">
        <f>$D$4+(MIN(km!AQ64,60)/20+MIN(MAX(km!AQ64-60,0),540)/15+MIN(MAX(km!AQ64-600,0),400)/11.428+MIN(MAX(km!AQ64-1000,0),200)/13.333+MIN(MAX(km!AQ64-1200,0),200)/11+1/120)/24</f>
        <v>4.371647889137661</v>
      </c>
      <c r="AS69" s="26">
        <f>$B$4+(MIN(km!AT64,200)/34+MIN(MAX(km!AT64-200,0),200)/32+MIN(MAX(km!AT64-400,0),200)/30+MIN(MAX(km!AT64-600,0),400)/28+MIN(MAX(km!AT64-1000,0),200)/26+MIN(MAX(km!AT64-1200,0),400)/25+1/120)/24</f>
        <v>2.139390621633269</v>
      </c>
      <c r="AT69" s="27" t="s">
        <v>3</v>
      </c>
      <c r="AU69" s="30">
        <f>$D$4+(MIN(km!AT64,60)/20+MIN(MAX(km!AT64-60,0),540)/15+MIN(MAX(km!AT64-600,0),400)/11.428+MIN(MAX(km!AT64-1000,0),200)/13.333+MIN(MAX(km!AT64-1200,0),200)/11+MIN(MAX(km!AT64-1400,0),200)/10+1/120)/24</f>
        <v>4.774678192167965</v>
      </c>
      <c r="AV69" s="26">
        <f>$B$4+(MIN(km!AW64,200)/34+MIN(MAX(km!AW64-200,0),200)/32+MIN(MAX(km!AW64-400,0),200)/30+MIN(MAX(km!AW64-600,0),400)/28+MIN(MAX(km!AW64-1000,0),200)/26+MIN(MAX(km!AW64-1200,0),800)/25+1/120)/24</f>
        <v>2.3060572882999355</v>
      </c>
      <c r="AW69" s="27" t="s">
        <v>3</v>
      </c>
      <c r="AX69" s="30">
        <f>$D$4+(MIN(km!AW64,60)/20+MIN(MAX(km!AW64-60,0),540)/15+MIN(MAX(km!AW64-600,0),400)/11.428+MIN(MAX(km!AW64-1000,0),200)/13.333+MIN(MAX(km!AW64-1200,0),200)/11+MIN(MAX(km!AW64-1400,0),400)/10+1/120)/24</f>
        <v>5.191344858834631</v>
      </c>
      <c r="AY69" s="26">
        <f>$B$4+(MIN(km!AZ64,200)/34+MIN(MAX(km!AZ64-200,0),200)/32+MIN(MAX(km!AZ64-400,0),200)/30+MIN(MAX(km!AZ64-600,0),400)/28+MIN(MAX(km!AZ64-1000,0),200)/26+MIN(MAX(km!AZ64-1200,0),800)/25+1/120)/24</f>
        <v>2.4727239549666025</v>
      </c>
      <c r="AZ69" s="27" t="s">
        <v>3</v>
      </c>
      <c r="BA69" s="30">
        <f>$D$4+(MIN(km!AZ64,60)/20+MIN(MAX(km!AZ64-60,0),540)/15+MIN(MAX(km!AZ64-600,0),400)/11.428+MIN(MAX(km!AZ64-1000,0),200)/13.333+MIN(MAX(km!AZ64-1200,0),200)/11+MIN(MAX(km!AZ64-1400,0),400)/10+1/120)/24</f>
        <v>5.608011525501297</v>
      </c>
      <c r="BB69" s="26">
        <f>$B$4+(MIN(km!BC64,200)/34+MIN(MAX(km!BC64-200,0),200)/32+MIN(MAX(km!BC64-400,0),200)/30+MIN(MAX(km!BC64-600,0),400)/28+MIN(MAX(km!BC64-1000,0),200)/26+MIN(MAX(km!BC64-1200,0),800)/25+1/120)/24</f>
        <v>2.639390621633269</v>
      </c>
      <c r="BC69" s="27" t="s">
        <v>3</v>
      </c>
      <c r="BD69" s="30">
        <f>$D$4+(MIN(km!BC64,60)/20+MIN(MAX(km!BC64-60,0),540)/15+MIN(MAX(km!BC64-600,0),400)/11.428+MIN(MAX(km!BC64-1000,0),200)/13.333+MIN(MAX(km!BC64-1200,0),200)/11+MIN(MAX(km!BC64-1400,0),400)/10+1/120)/24</f>
        <v>6.024678192167964</v>
      </c>
      <c r="BE69" s="26">
        <f>$B$4+(MIN(km!BF64,200)/34+MIN(MAX(km!BF64-200,0),200)/32+MIN(MAX(km!BF64-400,0),200)/30+MIN(MAX(km!BF64-600,0),400)/28+MIN(MAX(km!BF64-1000,0),200)/26+MIN(MAX(km!BF64-1200,0),600)/25+MIN(MAX(km!BF64-1800,0),200)/24+1/120)/24</f>
        <v>2.8105017327443806</v>
      </c>
      <c r="BF69" s="27" t="s">
        <v>3</v>
      </c>
      <c r="BG69" s="30">
        <f>$D$4+(MIN(km!BF64,60)/20+MIN(MAX(km!BF64-60,0),540)/15+MIN(MAX(km!BF64-600,0),400)/11.428+MIN(MAX(km!BF64-1000,0),200)/13.333+MIN(MAX(km!BF64-1200,0),200)/11+MIN(MAX(km!BF64-1400,0),400)/10+MIN(MAX(km!BF64-1800,0),200)/9+1/120)/24</f>
        <v>6.47097448846426</v>
      </c>
      <c r="BH69" s="26">
        <f>$B$4+(MIN(km!BI64,200)/34+MIN(MAX(km!BI64-200,0),200)/32+MIN(MAX(km!BI64-400,0),200)/30+MIN(MAX(km!BI64-600,0),400)/28+MIN(MAX(km!BI64-1000,0),200)/26+MIN(MAX(km!BI64-1200,0),600)/25+MIN(MAX(km!BI64-1800,0),200)/24+1/120)/24</f>
        <v>2.9841128438554914</v>
      </c>
      <c r="BI69" s="27" t="s">
        <v>3</v>
      </c>
      <c r="BJ69" s="30">
        <f>$D$4+(MIN(km!BI64,60)/20+MIN(MAX(km!BI64-60,0),540)/15+MIN(MAX(km!BI64-600,0),400)/11.428+MIN(MAX(km!BI64-1000,0),200)/13.333+MIN(MAX(km!BI64-1200,0),200)/11+MIN(MAX(km!BI64-1400,0),400)/10+MIN(MAX(km!BI64-1800,0),200)/9+1/120)/24</f>
        <v>6.933937451427223</v>
      </c>
      <c r="BK69" s="25" t="s">
        <v>69</v>
      </c>
    </row>
    <row r="70" spans="1:63" ht="12.75">
      <c r="A70" s="32" t="s">
        <v>70</v>
      </c>
      <c r="B70" s="33">
        <f>$B$4+(MIN(km!C65,200)/34+MIN(MAX(km!C65-200,0),200)/32+MIN(MAX(km!C65-400,0),200)/30+MIN(MAX(km!C65-600,0),400)/28+1/120)/24</f>
        <v>0.08000408496732027</v>
      </c>
      <c r="C70" s="34" t="s">
        <v>3</v>
      </c>
      <c r="D70" s="36">
        <f>$D$4+(MIN(km!C65,60)/20+MIN(MAX(km!C65-60,0),540)/15+MIN(MAX(km!C65-600,0),400)/11.428+1/120)/24</f>
        <v>0.18090277777777777</v>
      </c>
      <c r="E70" s="33">
        <f>$B$4+(MIN(km!F65,200)/34+MIN(MAX(km!F65-200,0),200)/32+MIN(MAX(km!F65-400,0),200)/30+MIN(MAX(km!F65-600,0),400)/28+1/120)/24</f>
        <v>0.2025531045751634</v>
      </c>
      <c r="F70" s="34" t="s">
        <v>3</v>
      </c>
      <c r="G70" s="36">
        <f>$D$4+(MIN(km!F65,60)/20+MIN(MAX(km!F65-60,0),540)/15+MIN(MAX(km!F65-600,0),400)/11.428+1/120)/24</f>
        <v>0.45868055555555554</v>
      </c>
      <c r="H70" s="33">
        <f>$B$4+(MIN(km!I65,200)/34+MIN(MAX(km!I65-200,0),200)/32+MIN(MAX(km!I65-400,0),200)/30+MIN(MAX(km!I65-600,0),400)/28+1/120)/24</f>
        <v>0.3300806781045752</v>
      </c>
      <c r="I70" s="34" t="s">
        <v>3</v>
      </c>
      <c r="J70" s="36">
        <f>$D$4+(MIN(km!I65,60)/20+MIN(MAX(km!I65-60,0),540)/15+MIN(MAX(km!I65-600,0),400)/11.428+1/120)/24</f>
        <v>0.7364583333333332</v>
      </c>
      <c r="K70" s="33">
        <f>$B$4+(MIN(km!L65,200)/34+MIN(MAX(km!L65-200,0),200)/32+MIN(MAX(km!L65-400,0),200)/30+MIN(MAX(km!L65-600,0),400)/28+1/120)/24</f>
        <v>0.4602890114379085</v>
      </c>
      <c r="L70" s="34" t="s">
        <v>3</v>
      </c>
      <c r="M70" s="36">
        <f>$D$4+(MIN(km!L65,60)/20+MIN(MAX(km!L65-60,0),540)/15+MIN(MAX(km!L65-600,0),400)/11.428+1/120)/24</f>
        <v>1.0142361111111111</v>
      </c>
      <c r="N70" s="37">
        <f>$B$4+(MIN(km!O65,200)/34+MIN(MAX(km!O65-200,0),200)/32+MIN(MAX(km!O65-400,0),200)/30+MIN(MAX(km!O65-600,0),400)/28+1/120)/24</f>
        <v>0.5961397058823529</v>
      </c>
      <c r="O70" s="34" t="s">
        <v>3</v>
      </c>
      <c r="P70" s="36">
        <f>$D$4+(MIN(km!O65,60)/20+MIN(MAX(km!O65-60,0),540)/15+MIN(MAX(km!O65-600,0),400)/11.428+1/120)/24</f>
        <v>1.292013888888889</v>
      </c>
      <c r="Q70" s="33">
        <f>$B$4+(MIN(km!R65,200)/34+MIN(MAX(km!R65-200,0),200)/32+MIN(MAX(km!R65-400,0),200)/30+MIN(MAX(km!R65-600,0),400)/28+1/120)/24</f>
        <v>0.7350285947712418</v>
      </c>
      <c r="R70" s="34" t="s">
        <v>3</v>
      </c>
      <c r="S70" s="36">
        <f>$D$4+(MIN(km!R65,60)/20+MIN(MAX(km!R65-60,0),540)/15+MIN(MAX(km!R65-600,0),400)/11.428+1/120)/24</f>
        <v>1.5697916666666667</v>
      </c>
      <c r="T70" s="33">
        <f>$B$4+(MIN(km!U65,200)/34+MIN(MAX(km!U65-200,0),200)/32+MIN(MAX(km!U65-400,0),200)/30+MIN(MAX(km!U65-600,0),400)/28+1/120)/24</f>
        <v>0.8803658963585436</v>
      </c>
      <c r="U70" s="34" t="s">
        <v>3</v>
      </c>
      <c r="V70" s="36">
        <f>$D$4+(MIN(km!U65,60)/20+MIN(MAX(km!U65-60,0),540)/15+MIN(MAX(km!U65-600,0),400)/11.428+1/120)/24</f>
        <v>1.9040049051063663</v>
      </c>
      <c r="W70" s="33">
        <f>$B$4+(MIN(km!X65,200)/34+MIN(MAX(km!X65-200,0),200)/32+MIN(MAX(km!X65-400,0),200)/30+MIN(MAX(km!X65-600,0),400)/28+1/120)/24</f>
        <v>1.0291754201680672</v>
      </c>
      <c r="X70" s="34" t="s">
        <v>3</v>
      </c>
      <c r="Y70" s="36">
        <f>$D$4+(MIN(km!X65,60)/20+MIN(MAX(km!X65-60,0),540)/15+MIN(MAX(km!X65-600,0),400)/11.428+1/120)/24</f>
        <v>2.26860646851787</v>
      </c>
      <c r="Z70" s="33">
        <f>$B$4+(MIN(km!AA65,200)/34+MIN(MAX(km!AA65-200,0),200)/32+MIN(MAX(km!AA65-400,0),200)/30+MIN(MAX(km!AA65-600,0),400)/28+1/120)/24</f>
        <v>1.177984943977591</v>
      </c>
      <c r="AA70" s="34" t="s">
        <v>3</v>
      </c>
      <c r="AB70" s="36">
        <f>$D$4+(MIN(km!AA65,60)/20+MIN(MAX(km!AA65-60,0),540)/15+MIN(MAX(km!AA65-600,0),400)/11.428+1/120)/24</f>
        <v>2.633208031929374</v>
      </c>
      <c r="AC70" s="33">
        <f>$B$4+(MIN(km!AD65,200)/34+MIN(MAX(km!AD65-200,0),200)/32+MIN(MAX(km!AD65-400,0),200)/30+MIN(MAX(km!AD65-600,0),400)/28+1/120)/24</f>
        <v>1.326794467787115</v>
      </c>
      <c r="AD70" s="34" t="s">
        <v>3</v>
      </c>
      <c r="AE70" s="36">
        <f>$D$4+(MIN(km!AD65,60)/20+MIN(MAX(km!AD65-60,0),540)/15+MIN(MAX(km!AD65-600,0),400)/11.428+1/120)/24</f>
        <v>2.997809595340878</v>
      </c>
      <c r="AF70" s="32" t="s">
        <v>70</v>
      </c>
      <c r="AG70" s="33">
        <f>$B$4+(MIN(km!AH65,200)/34+MIN(MAX(km!AH65-200,0),200)/32+MIN(MAX(km!AH65-400,0),200)/30+MIN(MAX(km!AH65-600,0),400)/28+MIN(MAX(km!AH65-1000,0),200)/26+1/120)/24</f>
        <v>1.483044467787115</v>
      </c>
      <c r="AH70" s="34" t="s">
        <v>3</v>
      </c>
      <c r="AI70" s="36">
        <f>$D$4+(MIN(km!AH65,60)/20+MIN(MAX(km!AH65-60,0),540)/15+MIN(MAX(km!AH65-600,0),400)/11.428+MIN(MAX(km!AH65-1000,0),200)/13.333+1/120)/24</f>
        <v>3.328550220786861</v>
      </c>
      <c r="AJ70" s="33">
        <f>$B$4+(MIN(km!AK65,200)/34+MIN(MAX(km!AK65-200,0),200)/32+MIN(MAX(km!AK65-400,0),200)/30+MIN(MAX(km!AK65-600,0),400)/28+MIN(MAX(km!AK65-1000,0),200)/26+1/120)/24</f>
        <v>1.6433008780435252</v>
      </c>
      <c r="AK70" s="34" t="s">
        <v>3</v>
      </c>
      <c r="AL70" s="36">
        <f>$D$4+(MIN(km!AK65,60)/20+MIN(MAX(km!AK65-60,0),540)/15+MIN(MAX(km!AK65-600,0),400)/11.428+MIN(MAX(km!AK65-1000,0),200)/13.333+1/120)/24</f>
        <v>3.6410580334821785</v>
      </c>
      <c r="AM70" s="33">
        <f>$B$4+(MIN(km!AN65,200)/34+MIN(MAX(km!AN65-200,0),200)/32+MIN(MAX(km!AN65-400,0),200)/30+MIN(MAX(km!AN65-600,0),400)/28+MIN(MAX(km!AN65-1000,0),200)/26+MIN(MAX(km!AN65-1200,0),400)/25+1/120)/24</f>
        <v>1.8077239549666022</v>
      </c>
      <c r="AN70" s="34" t="s">
        <v>3</v>
      </c>
      <c r="AO70" s="36">
        <f>$D$4+(MIN(km!AN65,60)/20+MIN(MAX(km!AN65-60,0),540)/15+MIN(MAX(km!AN65-600,0),400)/11.428+MIN(MAX(km!AN65-1000,0),200)/13.333+MIN(MAX(km!AN65-1200,0),200)/11+1/120)/24</f>
        <v>3.9966478891376607</v>
      </c>
      <c r="AP70" s="33">
        <f>$B$4+(MIN(km!AQ65,200)/34+MIN(MAX(km!AQ65-200,0),200)/32+MIN(MAX(km!AQ65-400,0),200)/30+MIN(MAX(km!AQ65-600,0),400)/28+MIN(MAX(km!AQ65-1000,0),200)/26+MIN(MAX(km!AQ65-1200,0),400)/25+1/120)/24</f>
        <v>1.974390621633269</v>
      </c>
      <c r="AQ70" s="34" t="s">
        <v>3</v>
      </c>
      <c r="AR70" s="36">
        <f>$D$4+(MIN(km!AQ65,60)/20+MIN(MAX(km!AQ65-60,0),540)/15+MIN(MAX(km!AQ65-600,0),400)/11.428+MIN(MAX(km!AQ65-1000,0),200)/13.333+MIN(MAX(km!AQ65-1200,0),200)/11+1/120)/24</f>
        <v>4.37543576792554</v>
      </c>
      <c r="AS70" s="33">
        <f>$B$4+(MIN(km!AT65,200)/34+MIN(MAX(km!AT65-200,0),200)/32+MIN(MAX(km!AT65-400,0),200)/30+MIN(MAX(km!AT65-600,0),400)/28+MIN(MAX(km!AT65-1000,0),200)/26+MIN(MAX(km!AT65-1200,0),400)/25+1/120)/24</f>
        <v>2.1410572882999355</v>
      </c>
      <c r="AT70" s="34" t="s">
        <v>3</v>
      </c>
      <c r="AU70" s="36">
        <f>$D$4+(MIN(km!AT65,60)/20+MIN(MAX(km!AT65-60,0),540)/15+MIN(MAX(km!AT65-600,0),400)/11.428+MIN(MAX(km!AT65-1000,0),200)/13.333+MIN(MAX(km!AT65-1200,0),200)/11+MIN(MAX(km!AT65-1400,0),200)/10+1/120)/24</f>
        <v>4.778844858834631</v>
      </c>
      <c r="AV70" s="33">
        <f>$B$4+(MIN(km!AW65,200)/34+MIN(MAX(km!AW65-200,0),200)/32+MIN(MAX(km!AW65-400,0),200)/30+MIN(MAX(km!AW65-600,0),400)/28+MIN(MAX(km!AW65-1000,0),200)/26+MIN(MAX(km!AW65-1200,0),800)/25+1/120)/24</f>
        <v>2.3077239549666024</v>
      </c>
      <c r="AW70" s="34" t="s">
        <v>3</v>
      </c>
      <c r="AX70" s="36">
        <f>$D$4+(MIN(km!AW65,60)/20+MIN(MAX(km!AW65-60,0),540)/15+MIN(MAX(km!AW65-600,0),400)/11.428+MIN(MAX(km!AW65-1000,0),200)/13.333+MIN(MAX(km!AW65-1200,0),200)/11+MIN(MAX(km!AW65-1400,0),400)/10+1/120)/24</f>
        <v>5.195511525501297</v>
      </c>
      <c r="AY70" s="33">
        <f>$B$4+(MIN(km!AZ65,200)/34+MIN(MAX(km!AZ65-200,0),200)/32+MIN(MAX(km!AZ65-400,0),200)/30+MIN(MAX(km!AZ65-600,0),400)/28+MIN(MAX(km!AZ65-1000,0),200)/26+MIN(MAX(km!AZ65-1200,0),800)/25+1/120)/24</f>
        <v>2.474390621633269</v>
      </c>
      <c r="AZ70" s="34" t="s">
        <v>3</v>
      </c>
      <c r="BA70" s="36">
        <f>$D$4+(MIN(km!AZ65,60)/20+MIN(MAX(km!AZ65-60,0),540)/15+MIN(MAX(km!AZ65-600,0),400)/11.428+MIN(MAX(km!AZ65-1000,0),200)/13.333+MIN(MAX(km!AZ65-1200,0),200)/11+MIN(MAX(km!AZ65-1400,0),400)/10+1/120)/24</f>
        <v>5.612178192167963</v>
      </c>
      <c r="BB70" s="33">
        <f>$B$4+(MIN(km!BC65,200)/34+MIN(MAX(km!BC65-200,0),200)/32+MIN(MAX(km!BC65-400,0),200)/30+MIN(MAX(km!BC65-600,0),400)/28+MIN(MAX(km!BC65-1000,0),200)/26+MIN(MAX(km!BC65-1200,0),800)/25+1/120)/24</f>
        <v>2.6410572882999355</v>
      </c>
      <c r="BC70" s="34" t="s">
        <v>3</v>
      </c>
      <c r="BD70" s="36">
        <f>$D$4+(MIN(km!BC65,60)/20+MIN(MAX(km!BC65-60,0),540)/15+MIN(MAX(km!BC65-600,0),400)/11.428+MIN(MAX(km!BC65-1000,0),200)/13.333+MIN(MAX(km!BC65-1200,0),200)/11+MIN(MAX(km!BC65-1400,0),400)/10+1/120)/24</f>
        <v>6.02884485883463</v>
      </c>
      <c r="BE70" s="33">
        <f>$B$4+(MIN(km!BF65,200)/34+MIN(MAX(km!BF65-200,0),200)/32+MIN(MAX(km!BF65-400,0),200)/30+MIN(MAX(km!BF65-600,0),400)/28+MIN(MAX(km!BF65-1000,0),200)/26+MIN(MAX(km!BF65-1200,0),600)/25+MIN(MAX(km!BF65-1800,0),200)/24+1/120)/24</f>
        <v>2.8122378438554914</v>
      </c>
      <c r="BF70" s="34" t="s">
        <v>3</v>
      </c>
      <c r="BG70" s="36">
        <f>$D$4+(MIN(km!BF65,60)/20+MIN(MAX(km!BF65-60,0),540)/15+MIN(MAX(km!BF65-600,0),400)/11.428+MIN(MAX(km!BF65-1000,0),200)/13.333+MIN(MAX(km!BF65-1200,0),200)/11+MIN(MAX(km!BF65-1400,0),400)/10+MIN(MAX(km!BF65-1800,0),200)/9+1/120)/24</f>
        <v>6.47560411809389</v>
      </c>
      <c r="BH70" s="33">
        <f>$B$4+(MIN(km!BI65,200)/34+MIN(MAX(km!BI65-200,0),200)/32+MIN(MAX(km!BI65-400,0),200)/30+MIN(MAX(km!BI65-600,0),400)/28+MIN(MAX(km!BI65-1000,0),200)/26+MIN(MAX(km!BI65-1200,0),600)/25+MIN(MAX(km!BI65-1800,0),200)/24+1/120)/24</f>
        <v>2.9858489549666025</v>
      </c>
      <c r="BI70" s="34" t="s">
        <v>3</v>
      </c>
      <c r="BJ70" s="36">
        <f>$D$4+(MIN(km!BI65,60)/20+MIN(MAX(km!BI65-60,0),540)/15+MIN(MAX(km!BI65-600,0),400)/11.428+MIN(MAX(km!BI65-1000,0),200)/13.333+MIN(MAX(km!BI65-1200,0),200)/11+MIN(MAX(km!BI65-1400,0),400)/10+MIN(MAX(km!BI65-1800,0),200)/9+1/120)/24</f>
        <v>6.938567081056853</v>
      </c>
      <c r="BK70" s="32" t="s">
        <v>70</v>
      </c>
    </row>
    <row r="71" spans="1:63" ht="12.75">
      <c r="A71" s="25" t="s">
        <v>71</v>
      </c>
      <c r="B71" s="26">
        <f>$B$4+(MIN(km!C66,200)/34+MIN(MAX(km!C66-200,0),200)/32+MIN(MAX(km!C66-400,0),200)/30+MIN(MAX(km!C66-600,0),400)/28+1/120)/24</f>
        <v>0.0812295751633987</v>
      </c>
      <c r="C71" s="27" t="s">
        <v>3</v>
      </c>
      <c r="D71" s="30">
        <f>$D$4+(MIN(km!C66,60)/20+MIN(MAX(km!C66-60,0),540)/15+MIN(MAX(km!C66-600,0),400)/11.428+1/120)/24</f>
        <v>0.18368055555555554</v>
      </c>
      <c r="E71" s="26">
        <f>$B$4+(MIN(km!F66,200)/34+MIN(MAX(km!F66-200,0),200)/32+MIN(MAX(km!F66-400,0),200)/30+MIN(MAX(km!F66-600,0),400)/28+1/120)/24</f>
        <v>0.20377859477124186</v>
      </c>
      <c r="F71" s="27" t="s">
        <v>3</v>
      </c>
      <c r="G71" s="30">
        <f>$D$4+(MIN(km!F66,60)/20+MIN(MAX(km!F66-60,0),540)/15+MIN(MAX(km!F66-600,0),400)/11.428+1/120)/24</f>
        <v>0.4614583333333333</v>
      </c>
      <c r="H71" s="26">
        <f>$B$4+(MIN(km!I66,200)/34+MIN(MAX(km!I66-200,0),200)/32+MIN(MAX(km!I66-400,0),200)/30+MIN(MAX(km!I66-600,0),400)/28+1/120)/24</f>
        <v>0.3313827614379085</v>
      </c>
      <c r="I71" s="27" t="s">
        <v>3</v>
      </c>
      <c r="J71" s="30">
        <f>$D$4+(MIN(km!I66,60)/20+MIN(MAX(km!I66-60,0),540)/15+MIN(MAX(km!I66-600,0),400)/11.428+1/120)/24</f>
        <v>0.7392361111111111</v>
      </c>
      <c r="K71" s="26">
        <f>$B$4+(MIN(km!L66,200)/34+MIN(MAX(km!L66-200,0),200)/32+MIN(MAX(km!L66-400,0),200)/30+MIN(MAX(km!L66-600,0),400)/28+1/120)/24</f>
        <v>0.4615910947712418</v>
      </c>
      <c r="L71" s="27" t="s">
        <v>3</v>
      </c>
      <c r="M71" s="30">
        <f>$D$4+(MIN(km!L66,60)/20+MIN(MAX(km!L66-60,0),540)/15+MIN(MAX(km!L66-600,0),400)/11.428+1/120)/24</f>
        <v>1.0170138888888889</v>
      </c>
      <c r="N71" s="31">
        <f>$B$4+(MIN(km!O66,200)/34+MIN(MAX(km!O66-200,0),200)/32+MIN(MAX(km!O66-400,0),200)/30+MIN(MAX(km!O66-600,0),400)/28+1/120)/24</f>
        <v>0.5975285947712418</v>
      </c>
      <c r="O71" s="27" t="s">
        <v>3</v>
      </c>
      <c r="P71" s="30">
        <f>$D$4+(MIN(km!O66,60)/20+MIN(MAX(km!O66-60,0),540)/15+MIN(MAX(km!O66-600,0),400)/11.428+1/120)/24</f>
        <v>1.2947916666666668</v>
      </c>
      <c r="Q71" s="26">
        <f>$B$4+(MIN(km!R66,200)/34+MIN(MAX(km!R66-200,0),200)/32+MIN(MAX(km!R66-400,0),200)/30+MIN(MAX(km!R66-600,0),400)/28+1/120)/24</f>
        <v>0.7364174836601306</v>
      </c>
      <c r="R71" s="27" t="s">
        <v>3</v>
      </c>
      <c r="S71" s="30">
        <f>$D$4+(MIN(km!R66,60)/20+MIN(MAX(km!R66-60,0),540)/15+MIN(MAX(km!R66-600,0),400)/11.428+1/120)/24</f>
        <v>1.5725694444444445</v>
      </c>
      <c r="T71" s="26">
        <f>$B$4+(MIN(km!U66,200)/34+MIN(MAX(km!U66-200,0),200)/32+MIN(MAX(km!U66-400,0),200)/30+MIN(MAX(km!U66-600,0),400)/28+1/120)/24</f>
        <v>0.8818539915966387</v>
      </c>
      <c r="U71" s="27" t="s">
        <v>3</v>
      </c>
      <c r="V71" s="30">
        <f>$D$4+(MIN(km!U66,60)/20+MIN(MAX(km!U66-60,0),540)/15+MIN(MAX(km!U66-600,0),400)/11.428+1/120)/24</f>
        <v>1.9076509207404815</v>
      </c>
      <c r="W71" s="26">
        <f>$B$4+(MIN(km!X66,200)/34+MIN(MAX(km!X66-200,0),200)/32+MIN(MAX(km!X66-400,0),200)/30+MIN(MAX(km!X66-600,0),400)/28+1/120)/24</f>
        <v>1.0306635154061625</v>
      </c>
      <c r="X71" s="27" t="s">
        <v>3</v>
      </c>
      <c r="Y71" s="30">
        <f>$D$4+(MIN(km!X66,60)/20+MIN(MAX(km!X66-60,0),540)/15+MIN(MAX(km!X66-600,0),400)/11.428+1/120)/24</f>
        <v>2.272252484151985</v>
      </c>
      <c r="Z71" s="26">
        <f>$B$4+(MIN(km!AA66,200)/34+MIN(MAX(km!AA66-200,0),200)/32+MIN(MAX(km!AA66-400,0),200)/30+MIN(MAX(km!AA66-600,0),400)/28+1/120)/24</f>
        <v>1.1794730392156862</v>
      </c>
      <c r="AA71" s="27" t="s">
        <v>3</v>
      </c>
      <c r="AB71" s="30">
        <f>$D$4+(MIN(km!AA66,60)/20+MIN(MAX(km!AA66-60,0),540)/15+MIN(MAX(km!AA66-600,0),400)/11.428+1/120)/24</f>
        <v>2.6368540475634887</v>
      </c>
      <c r="AC71" s="26">
        <f>$B$4+(MIN(km!AD66,200)/34+MIN(MAX(km!AD66-200,0),200)/32+MIN(MAX(km!AD66-400,0),200)/30+MIN(MAX(km!AD66-600,0),400)/28+1/120)/24</f>
        <v>1.3282825630252102</v>
      </c>
      <c r="AD71" s="27" t="s">
        <v>3</v>
      </c>
      <c r="AE71" s="30">
        <f>$D$4+(MIN(km!AD66,60)/20+MIN(MAX(km!AD66-60,0),540)/15+MIN(MAX(km!AD66-600,0),400)/11.428+1/120)/24</f>
        <v>3.0014556109749932</v>
      </c>
      <c r="AF71" s="25" t="s">
        <v>71</v>
      </c>
      <c r="AG71" s="26">
        <f>$B$4+(MIN(km!AH66,200)/34+MIN(MAX(km!AH66-200,0),200)/32+MIN(MAX(km!AH66-400,0),200)/30+MIN(MAX(km!AH66-600,0),400)/28+MIN(MAX(km!AH66-1000,0),200)/26+1/120)/24</f>
        <v>1.4846470318896792</v>
      </c>
      <c r="AH71" s="27" t="s">
        <v>3</v>
      </c>
      <c r="AI71" s="30">
        <f>$D$4+(MIN(km!AH66,60)/20+MIN(MAX(km!AH66-60,0),540)/15+MIN(MAX(km!AH66-600,0),400)/11.428+MIN(MAX(km!AH66-1000,0),200)/13.333+1/120)/24</f>
        <v>3.3316752989138143</v>
      </c>
      <c r="AJ71" s="26">
        <f>$B$4+(MIN(km!AK66,200)/34+MIN(MAX(km!AK66-200,0),200)/32+MIN(MAX(km!AK66-400,0),200)/30+MIN(MAX(km!AK66-600,0),400)/28+MIN(MAX(km!AK66-1000,0),200)/26+1/120)/24</f>
        <v>1.6449034421460895</v>
      </c>
      <c r="AK71" s="27" t="s">
        <v>3</v>
      </c>
      <c r="AL71" s="30">
        <f>$D$4+(MIN(km!AK66,60)/20+MIN(MAX(km!AK66-60,0),540)/15+MIN(MAX(km!AK66-600,0),400)/11.428+MIN(MAX(km!AK66-1000,0),200)/13.333+1/120)/24</f>
        <v>3.6441831116091317</v>
      </c>
      <c r="AM71" s="26">
        <f>$B$4+(MIN(km!AN66,200)/34+MIN(MAX(km!AN66-200,0),200)/32+MIN(MAX(km!AN66-400,0),200)/30+MIN(MAX(km!AN66-600,0),400)/28+MIN(MAX(km!AN66-1000,0),200)/26+MIN(MAX(km!AN66-1200,0),400)/25+1/120)/24</f>
        <v>1.809390621633269</v>
      </c>
      <c r="AN71" s="27" t="s">
        <v>3</v>
      </c>
      <c r="AO71" s="30">
        <f>$D$4+(MIN(km!AN66,60)/20+MIN(MAX(km!AN66-60,0),540)/15+MIN(MAX(km!AN66-600,0),400)/11.428+MIN(MAX(km!AN66-1000,0),200)/13.333+MIN(MAX(km!AN66-1200,0),200)/11+1/120)/24</f>
        <v>4.00043576792554</v>
      </c>
      <c r="AP71" s="26">
        <f>$B$4+(MIN(km!AQ66,200)/34+MIN(MAX(km!AQ66-200,0),200)/32+MIN(MAX(km!AQ66-400,0),200)/30+MIN(MAX(km!AQ66-600,0),400)/28+MIN(MAX(km!AQ66-1000,0),200)/26+MIN(MAX(km!AQ66-1200,0),400)/25+1/120)/24</f>
        <v>1.9760572882999357</v>
      </c>
      <c r="AQ71" s="27" t="s">
        <v>3</v>
      </c>
      <c r="AR71" s="30">
        <f>$D$4+(MIN(km!AQ66,60)/20+MIN(MAX(km!AQ66-60,0),540)/15+MIN(MAX(km!AQ66-600,0),400)/11.428+MIN(MAX(km!AQ66-1000,0),200)/13.333+MIN(MAX(km!AQ66-1200,0),200)/11+1/120)/24</f>
        <v>4.3792236467134185</v>
      </c>
      <c r="AS71" s="26">
        <f>$B$4+(MIN(km!AT66,200)/34+MIN(MAX(km!AT66-200,0),200)/32+MIN(MAX(km!AT66-400,0),200)/30+MIN(MAX(km!AT66-600,0),400)/28+MIN(MAX(km!AT66-1000,0),200)/26+MIN(MAX(km!AT66-1200,0),400)/25+1/120)/24</f>
        <v>2.1427239549666024</v>
      </c>
      <c r="AT71" s="27" t="s">
        <v>3</v>
      </c>
      <c r="AU71" s="30">
        <f>$D$4+(MIN(km!AT66,60)/20+MIN(MAX(km!AT66-60,0),540)/15+MIN(MAX(km!AT66-600,0),400)/11.428+MIN(MAX(km!AT66-1000,0),200)/13.333+MIN(MAX(km!AT66-1200,0),200)/11+MIN(MAX(km!AT66-1400,0),200)/10+1/120)/24</f>
        <v>4.783011525501298</v>
      </c>
      <c r="AV71" s="26">
        <f>$B$4+(MIN(km!AW66,200)/34+MIN(MAX(km!AW66-200,0),200)/32+MIN(MAX(km!AW66-400,0),200)/30+MIN(MAX(km!AW66-600,0),400)/28+MIN(MAX(km!AW66-1000,0),200)/26+MIN(MAX(km!AW66-1200,0),800)/25+1/120)/24</f>
        <v>2.309390621633269</v>
      </c>
      <c r="AW71" s="27" t="s">
        <v>3</v>
      </c>
      <c r="AX71" s="30">
        <f>$D$4+(MIN(km!AW66,60)/20+MIN(MAX(km!AW66-60,0),540)/15+MIN(MAX(km!AW66-600,0),400)/11.428+MIN(MAX(km!AW66-1000,0),200)/13.333+MIN(MAX(km!AW66-1200,0),200)/11+MIN(MAX(km!AW66-1400,0),400)/10+1/120)/24</f>
        <v>5.199678192167964</v>
      </c>
      <c r="AY71" s="26">
        <f>$B$4+(MIN(km!AZ66,200)/34+MIN(MAX(km!AZ66-200,0),200)/32+MIN(MAX(km!AZ66-400,0),200)/30+MIN(MAX(km!AZ66-600,0),400)/28+MIN(MAX(km!AZ66-1000,0),200)/26+MIN(MAX(km!AZ66-1200,0),800)/25+1/120)/24</f>
        <v>2.4760572882999354</v>
      </c>
      <c r="AZ71" s="27" t="s">
        <v>3</v>
      </c>
      <c r="BA71" s="30">
        <f>$D$4+(MIN(km!AZ66,60)/20+MIN(MAX(km!AZ66-60,0),540)/15+MIN(MAX(km!AZ66-600,0),400)/11.428+MIN(MAX(km!AZ66-1000,0),200)/13.333+MIN(MAX(km!AZ66-1200,0),200)/11+MIN(MAX(km!AZ66-1400,0),400)/10+1/120)/24</f>
        <v>5.61634485883463</v>
      </c>
      <c r="BB71" s="26">
        <f>$B$4+(MIN(km!BC66,200)/34+MIN(MAX(km!BC66-200,0),200)/32+MIN(MAX(km!BC66-400,0),200)/30+MIN(MAX(km!BC66-600,0),400)/28+MIN(MAX(km!BC66-1000,0),200)/26+MIN(MAX(km!BC66-1200,0),800)/25+1/120)/24</f>
        <v>2.6427239549666024</v>
      </c>
      <c r="BC71" s="27" t="s">
        <v>3</v>
      </c>
      <c r="BD71" s="30">
        <f>$D$4+(MIN(km!BC66,60)/20+MIN(MAX(km!BC66-60,0),540)/15+MIN(MAX(km!BC66-600,0),400)/11.428+MIN(MAX(km!BC66-1000,0),200)/13.333+MIN(MAX(km!BC66-1200,0),200)/11+MIN(MAX(km!BC66-1400,0),400)/10+1/120)/24</f>
        <v>6.033011525501297</v>
      </c>
      <c r="BE71" s="26">
        <f>$B$4+(MIN(km!BF66,200)/34+MIN(MAX(km!BF66-200,0),200)/32+MIN(MAX(km!BF66-400,0),200)/30+MIN(MAX(km!BF66-600,0),400)/28+MIN(MAX(km!BF66-1000,0),200)/26+MIN(MAX(km!BF66-1200,0),600)/25+MIN(MAX(km!BF66-1800,0),200)/24+1/120)/24</f>
        <v>2.8139739549666025</v>
      </c>
      <c r="BF71" s="27" t="s">
        <v>3</v>
      </c>
      <c r="BG71" s="30">
        <f>$D$4+(MIN(km!BF66,60)/20+MIN(MAX(km!BF66-60,0),540)/15+MIN(MAX(km!BF66-600,0),400)/11.428+MIN(MAX(km!BF66-1000,0),200)/13.333+MIN(MAX(km!BF66-1200,0),200)/11+MIN(MAX(km!BF66-1400,0),400)/10+MIN(MAX(km!BF66-1800,0),200)/9+1/120)/24</f>
        <v>6.48023374772352</v>
      </c>
      <c r="BH71" s="26">
        <f>$B$4+(MIN(km!BI66,200)/34+MIN(MAX(km!BI66-200,0),200)/32+MIN(MAX(km!BI66-400,0),200)/30+MIN(MAX(km!BI66-600,0),400)/28+MIN(MAX(km!BI66-1000,0),200)/26+MIN(MAX(km!BI66-1200,0),600)/25+MIN(MAX(km!BI66-1800,0),200)/24+1/120)/24</f>
        <v>2.9875850660777137</v>
      </c>
      <c r="BI71" s="27" t="s">
        <v>3</v>
      </c>
      <c r="BJ71" s="30">
        <f>$D$4+(MIN(km!BI66,60)/20+MIN(MAX(km!BI66-60,0),540)/15+MIN(MAX(km!BI66-600,0),400)/11.428+MIN(MAX(km!BI66-1000,0),200)/13.333+MIN(MAX(km!BI66-1200,0),200)/11+MIN(MAX(km!BI66-1400,0),400)/10+MIN(MAX(km!BI66-1800,0),200)/9+1/120)/24</f>
        <v>6.943196710686482</v>
      </c>
      <c r="BK71" s="25" t="s">
        <v>71</v>
      </c>
    </row>
    <row r="72" spans="1:63" ht="12.75">
      <c r="A72" s="25" t="s">
        <v>72</v>
      </c>
      <c r="B72" s="26">
        <f>$B$4+(MIN(km!C67,200)/34+MIN(MAX(km!C67-200,0),200)/32+MIN(MAX(km!C67-400,0),200)/30+MIN(MAX(km!C67-600,0),400)/28+1/120)/24</f>
        <v>0.08245506535947712</v>
      </c>
      <c r="C72" s="27" t="s">
        <v>3</v>
      </c>
      <c r="D72" s="30">
        <f>$D$4+(MIN(km!C67,60)/20+MIN(MAX(km!C67-60,0),540)/15+MIN(MAX(km!C67-600,0),400)/11.428+1/120)/24</f>
        <v>0.18645833333333334</v>
      </c>
      <c r="E72" s="26">
        <f>$B$4+(MIN(km!F67,200)/34+MIN(MAX(km!F67-200,0),200)/32+MIN(MAX(km!F67-400,0),200)/30+MIN(MAX(km!F67-600,0),400)/28+1/120)/24</f>
        <v>0.20500408496732028</v>
      </c>
      <c r="F72" s="27" t="s">
        <v>3</v>
      </c>
      <c r="G72" s="30">
        <f>$D$4+(MIN(km!F67,60)/20+MIN(MAX(km!F67-60,0),540)/15+MIN(MAX(km!F67-600,0),400)/11.428+1/120)/24</f>
        <v>0.46423611111111107</v>
      </c>
      <c r="H72" s="26">
        <f>$B$4+(MIN(km!I67,200)/34+MIN(MAX(km!I67-200,0),200)/32+MIN(MAX(km!I67-400,0),200)/30+MIN(MAX(km!I67-600,0),400)/28+1/120)/24</f>
        <v>0.3326848447712419</v>
      </c>
      <c r="I72" s="27" t="s">
        <v>3</v>
      </c>
      <c r="J72" s="30">
        <f>$D$4+(MIN(km!I67,60)/20+MIN(MAX(km!I67-60,0),540)/15+MIN(MAX(km!I67-600,0),400)/11.428+1/120)/24</f>
        <v>0.7420138888888889</v>
      </c>
      <c r="K72" s="26">
        <f>$B$4+(MIN(km!L67,200)/34+MIN(MAX(km!L67-200,0),200)/32+MIN(MAX(km!L67-400,0),200)/30+MIN(MAX(km!L67-600,0),400)/28+1/120)/24</f>
        <v>0.46289317810457514</v>
      </c>
      <c r="L72" s="27" t="s">
        <v>3</v>
      </c>
      <c r="M72" s="30">
        <f>$D$4+(MIN(km!L67,60)/20+MIN(MAX(km!L67-60,0),540)/15+MIN(MAX(km!L67-600,0),400)/11.428+1/120)/24</f>
        <v>1.0197916666666667</v>
      </c>
      <c r="N72" s="31">
        <f>$B$4+(MIN(km!O67,200)/34+MIN(MAX(km!O67-200,0),200)/32+MIN(MAX(km!O67-400,0),200)/30+MIN(MAX(km!O67-600,0),400)/28+1/120)/24</f>
        <v>0.5989174836601308</v>
      </c>
      <c r="O72" s="27" t="s">
        <v>3</v>
      </c>
      <c r="P72" s="30">
        <f>$D$4+(MIN(km!O67,60)/20+MIN(MAX(km!O67-60,0),540)/15+MIN(MAX(km!O67-600,0),400)/11.428+1/120)/24</f>
        <v>1.2975694444444446</v>
      </c>
      <c r="Q72" s="26">
        <f>$B$4+(MIN(km!R67,200)/34+MIN(MAX(km!R67-200,0),200)/32+MIN(MAX(km!R67-400,0),200)/30+MIN(MAX(km!R67-600,0),400)/28+1/120)/24</f>
        <v>0.7378063725490196</v>
      </c>
      <c r="R72" s="27" t="s">
        <v>3</v>
      </c>
      <c r="S72" s="30">
        <f>$D$4+(MIN(km!R67,60)/20+MIN(MAX(km!R67-60,0),540)/15+MIN(MAX(km!R67-600,0),400)/11.428+1/120)/24</f>
        <v>1.5753472222222222</v>
      </c>
      <c r="T72" s="26">
        <f>$B$4+(MIN(km!U67,200)/34+MIN(MAX(km!U67-200,0),200)/32+MIN(MAX(km!U67-400,0),200)/30+MIN(MAX(km!U67-600,0),400)/28+1/120)/24</f>
        <v>0.8833420868347339</v>
      </c>
      <c r="U72" s="27" t="s">
        <v>3</v>
      </c>
      <c r="V72" s="30">
        <f>$D$4+(MIN(km!U67,60)/20+MIN(MAX(km!U67-60,0),540)/15+MIN(MAX(km!U67-600,0),400)/11.428+1/120)/24</f>
        <v>1.9112969363745966</v>
      </c>
      <c r="W72" s="26">
        <f>$B$4+(MIN(km!X67,200)/34+MIN(MAX(km!X67-200,0),200)/32+MIN(MAX(km!X67-400,0),200)/30+MIN(MAX(km!X67-600,0),400)/28+1/120)/24</f>
        <v>1.0321516106442579</v>
      </c>
      <c r="X72" s="27" t="s">
        <v>3</v>
      </c>
      <c r="Y72" s="30">
        <f>$D$4+(MIN(km!X67,60)/20+MIN(MAX(km!X67-60,0),540)/15+MIN(MAX(km!X67-600,0),400)/11.428+1/120)/24</f>
        <v>2.2758984997861003</v>
      </c>
      <c r="Z72" s="26">
        <f>$B$4+(MIN(km!AA67,200)/34+MIN(MAX(km!AA67-200,0),200)/32+MIN(MAX(km!AA67-400,0),200)/30+MIN(MAX(km!AA67-600,0),400)/28+1/120)/24</f>
        <v>1.1809611344537816</v>
      </c>
      <c r="AA72" s="27" t="s">
        <v>3</v>
      </c>
      <c r="AB72" s="30">
        <f>$D$4+(MIN(km!AA67,60)/20+MIN(MAX(km!AA67-60,0),540)/15+MIN(MAX(km!AA67-600,0),400)/11.428+1/120)/24</f>
        <v>2.640500063197604</v>
      </c>
      <c r="AC72" s="26">
        <f>$B$4+(MIN(km!AD67,200)/34+MIN(MAX(km!AD67-200,0),200)/32+MIN(MAX(km!AD67-400,0),200)/30+MIN(MAX(km!AD67-600,0),400)/28+1/120)/24</f>
        <v>1.3297706582633053</v>
      </c>
      <c r="AD72" s="27" t="s">
        <v>3</v>
      </c>
      <c r="AE72" s="30">
        <f>$D$4+(MIN(km!AD67,60)/20+MIN(MAX(km!AD67-60,0),540)/15+MIN(MAX(km!AD67-600,0),400)/11.428+1/120)/24</f>
        <v>3.005101626609108</v>
      </c>
      <c r="AF72" s="25" t="s">
        <v>72</v>
      </c>
      <c r="AG72" s="26">
        <f>$B$4+(MIN(km!AH67,200)/34+MIN(MAX(km!AH67-200,0),200)/32+MIN(MAX(km!AH67-400,0),200)/30+MIN(MAX(km!AH67-600,0),400)/28+MIN(MAX(km!AH67-1000,0),200)/26+1/120)/24</f>
        <v>1.4862495959922433</v>
      </c>
      <c r="AH72" s="27" t="s">
        <v>3</v>
      </c>
      <c r="AI72" s="30">
        <f>$D$4+(MIN(km!AH67,60)/20+MIN(MAX(km!AH67-60,0),540)/15+MIN(MAX(km!AH67-600,0),400)/11.428+MIN(MAX(km!AH67-1000,0),200)/13.333+1/120)/24</f>
        <v>3.334800377040767</v>
      </c>
      <c r="AJ72" s="26">
        <f>$B$4+(MIN(km!AK67,200)/34+MIN(MAX(km!AK67-200,0),200)/32+MIN(MAX(km!AK67-400,0),200)/30+MIN(MAX(km!AK67-600,0),400)/28+MIN(MAX(km!AK67-1000,0),200)/26+1/120)/24</f>
        <v>1.6465060062486534</v>
      </c>
      <c r="AK72" s="27" t="s">
        <v>3</v>
      </c>
      <c r="AL72" s="30">
        <f>$D$4+(MIN(km!AK67,60)/20+MIN(MAX(km!AK67-60,0),540)/15+MIN(MAX(km!AK67-600,0),400)/11.428+MIN(MAX(km!AK67-1000,0),200)/13.333+1/120)/24</f>
        <v>3.6473081897360844</v>
      </c>
      <c r="AM72" s="26">
        <f>$B$4+(MIN(km!AN67,200)/34+MIN(MAX(km!AN67-200,0),200)/32+MIN(MAX(km!AN67-400,0),200)/30+MIN(MAX(km!AN67-600,0),400)/28+MIN(MAX(km!AN67-1000,0),200)/26+MIN(MAX(km!AN67-1200,0),400)/25+1/120)/24</f>
        <v>1.8110572882999356</v>
      </c>
      <c r="AN72" s="27" t="s">
        <v>3</v>
      </c>
      <c r="AO72" s="30">
        <f>$D$4+(MIN(km!AN67,60)/20+MIN(MAX(km!AN67-60,0),540)/15+MIN(MAX(km!AN67-600,0),400)/11.428+MIN(MAX(km!AN67-1000,0),200)/13.333+MIN(MAX(km!AN67-1200,0),200)/11+1/120)/24</f>
        <v>4.0042236467134185</v>
      </c>
      <c r="AP72" s="26">
        <f>$B$4+(MIN(km!AQ67,200)/34+MIN(MAX(km!AQ67-200,0),200)/32+MIN(MAX(km!AQ67-400,0),200)/30+MIN(MAX(km!AQ67-600,0),400)/28+MIN(MAX(km!AQ67-1000,0),200)/26+MIN(MAX(km!AQ67-1200,0),400)/25+1/120)/24</f>
        <v>1.9777239549666021</v>
      </c>
      <c r="AQ72" s="27" t="s">
        <v>3</v>
      </c>
      <c r="AR72" s="30">
        <f>$D$4+(MIN(km!AQ67,60)/20+MIN(MAX(km!AQ67-60,0),540)/15+MIN(MAX(km!AQ67-600,0),400)/11.428+MIN(MAX(km!AQ67-1000,0),200)/13.333+MIN(MAX(km!AQ67-1200,0),200)/11+1/120)/24</f>
        <v>4.383011525501297</v>
      </c>
      <c r="AS72" s="26">
        <f>$B$4+(MIN(km!AT67,200)/34+MIN(MAX(km!AT67-200,0),200)/32+MIN(MAX(km!AT67-400,0),200)/30+MIN(MAX(km!AT67-600,0),400)/28+MIN(MAX(km!AT67-1000,0),200)/26+MIN(MAX(km!AT67-1200,0),400)/25+1/120)/24</f>
        <v>2.144390621633269</v>
      </c>
      <c r="AT72" s="27" t="s">
        <v>3</v>
      </c>
      <c r="AU72" s="30">
        <f>$D$4+(MIN(km!AT67,60)/20+MIN(MAX(km!AT67-60,0),540)/15+MIN(MAX(km!AT67-600,0),400)/11.428+MIN(MAX(km!AT67-1000,0),200)/13.333+MIN(MAX(km!AT67-1200,0),200)/11+MIN(MAX(km!AT67-1400,0),200)/10+1/120)/24</f>
        <v>4.787178192167964</v>
      </c>
      <c r="AV72" s="26">
        <f>$B$4+(MIN(km!AW67,200)/34+MIN(MAX(km!AW67-200,0),200)/32+MIN(MAX(km!AW67-400,0),200)/30+MIN(MAX(km!AW67-600,0),400)/28+MIN(MAX(km!AW67-1000,0),200)/26+MIN(MAX(km!AW67-1200,0),800)/25+1/120)/24</f>
        <v>2.3110572882999354</v>
      </c>
      <c r="AW72" s="27" t="s">
        <v>3</v>
      </c>
      <c r="AX72" s="30">
        <f>$D$4+(MIN(km!AW67,60)/20+MIN(MAX(km!AW67-60,0),540)/15+MIN(MAX(km!AW67-600,0),400)/11.428+MIN(MAX(km!AW67-1000,0),200)/13.333+MIN(MAX(km!AW67-1200,0),200)/11+MIN(MAX(km!AW67-1400,0),400)/10+1/120)/24</f>
        <v>5.203844858834631</v>
      </c>
      <c r="AY72" s="26">
        <f>$B$4+(MIN(km!AZ67,200)/34+MIN(MAX(km!AZ67-200,0),200)/32+MIN(MAX(km!AZ67-400,0),200)/30+MIN(MAX(km!AZ67-600,0),400)/28+MIN(MAX(km!AZ67-1000,0),200)/26+MIN(MAX(km!AZ67-1200,0),800)/25+1/120)/24</f>
        <v>2.4777239549666024</v>
      </c>
      <c r="AZ72" s="27" t="s">
        <v>3</v>
      </c>
      <c r="BA72" s="30">
        <f>$D$4+(MIN(km!AZ67,60)/20+MIN(MAX(km!AZ67-60,0),540)/15+MIN(MAX(km!AZ67-600,0),400)/11.428+MIN(MAX(km!AZ67-1000,0),200)/13.333+MIN(MAX(km!AZ67-1200,0),200)/11+MIN(MAX(km!AZ67-1400,0),400)/10+1/120)/24</f>
        <v>5.620511525501296</v>
      </c>
      <c r="BB72" s="26">
        <f>$B$4+(MIN(km!BC67,200)/34+MIN(MAX(km!BC67-200,0),200)/32+MIN(MAX(km!BC67-400,0),200)/30+MIN(MAX(km!BC67-600,0),400)/28+MIN(MAX(km!BC67-1000,0),200)/26+MIN(MAX(km!BC67-1200,0),800)/25+1/120)/24</f>
        <v>2.644390621633269</v>
      </c>
      <c r="BC72" s="27" t="s">
        <v>3</v>
      </c>
      <c r="BD72" s="30">
        <f>$D$4+(MIN(km!BC67,60)/20+MIN(MAX(km!BC67-60,0),540)/15+MIN(MAX(km!BC67-600,0),400)/11.428+MIN(MAX(km!BC67-1000,0),200)/13.333+MIN(MAX(km!BC67-1200,0),200)/11+MIN(MAX(km!BC67-1400,0),400)/10+1/120)/24</f>
        <v>6.037178192167964</v>
      </c>
      <c r="BE72" s="26">
        <f>$B$4+(MIN(km!BF67,200)/34+MIN(MAX(km!BF67-200,0),200)/32+MIN(MAX(km!BF67-400,0),200)/30+MIN(MAX(km!BF67-600,0),400)/28+MIN(MAX(km!BF67-1000,0),200)/26+MIN(MAX(km!BF67-1200,0),600)/25+MIN(MAX(km!BF67-1800,0),200)/24+1/120)/24</f>
        <v>2.8157100660777137</v>
      </c>
      <c r="BF72" s="27" t="s">
        <v>3</v>
      </c>
      <c r="BG72" s="30">
        <f>$D$4+(MIN(km!BF67,60)/20+MIN(MAX(km!BF67-60,0),540)/15+MIN(MAX(km!BF67-600,0),400)/11.428+MIN(MAX(km!BF67-1000,0),200)/13.333+MIN(MAX(km!BF67-1200,0),200)/11+MIN(MAX(km!BF67-1400,0),400)/10+MIN(MAX(km!BF67-1800,0),200)/9+1/120)/24</f>
        <v>6.484863377353149</v>
      </c>
      <c r="BH72" s="26">
        <f>$B$4+(MIN(km!BI67,200)/34+MIN(MAX(km!BI67-200,0),200)/32+MIN(MAX(km!BI67-400,0),200)/30+MIN(MAX(km!BI67-600,0),400)/28+MIN(MAX(km!BI67-1000,0),200)/26+MIN(MAX(km!BI67-1200,0),600)/25+MIN(MAX(km!BI67-1800,0),200)/24+1/120)/24</f>
        <v>2.9893211771888244</v>
      </c>
      <c r="BI72" s="27" t="s">
        <v>3</v>
      </c>
      <c r="BJ72" s="30">
        <f>$D$4+(MIN(km!BI67,60)/20+MIN(MAX(km!BI67-60,0),540)/15+MIN(MAX(km!BI67-600,0),400)/11.428+MIN(MAX(km!BI67-1000,0),200)/13.333+MIN(MAX(km!BI67-1200,0),200)/11+MIN(MAX(km!BI67-1400,0),400)/10+MIN(MAX(km!BI67-1800,0),200)/9+1/120)/24</f>
        <v>6.947826340316112</v>
      </c>
      <c r="BK72" s="25" t="s">
        <v>72</v>
      </c>
    </row>
    <row r="73" spans="1:63" ht="12.75">
      <c r="A73" s="25" t="s">
        <v>73</v>
      </c>
      <c r="B73" s="26">
        <f>$B$4+(MIN(km!C68,200)/34+MIN(MAX(km!C68-200,0),200)/32+MIN(MAX(km!C68-400,0),200)/30+MIN(MAX(km!C68-600,0),400)/28+1/120)/24</f>
        <v>0.08368055555555555</v>
      </c>
      <c r="C73" s="27" t="s">
        <v>3</v>
      </c>
      <c r="D73" s="30">
        <f>$D$4+(MIN(km!C68,60)/20+MIN(MAX(km!C68-60,0),540)/15+MIN(MAX(km!C68-600,0),400)/11.428+1/120)/24</f>
        <v>0.1892361111111111</v>
      </c>
      <c r="E73" s="26">
        <f>$B$4+(MIN(km!F68,200)/34+MIN(MAX(km!F68-200,0),200)/32+MIN(MAX(km!F68-400,0),200)/30+MIN(MAX(km!F68-600,0),400)/28+1/120)/24</f>
        <v>0.2062295751633987</v>
      </c>
      <c r="F73" s="27" t="s">
        <v>3</v>
      </c>
      <c r="G73" s="30">
        <f>$D$4+(MIN(km!F68,60)/20+MIN(MAX(km!F68-60,0),540)/15+MIN(MAX(km!F68-600,0),400)/11.428+1/120)/24</f>
        <v>0.46701388888888884</v>
      </c>
      <c r="H73" s="26">
        <f>$B$4+(MIN(km!I68,200)/34+MIN(MAX(km!I68-200,0),200)/32+MIN(MAX(km!I68-400,0),200)/30+MIN(MAX(km!I68-600,0),400)/28+1/120)/24</f>
        <v>0.33398692810457514</v>
      </c>
      <c r="I73" s="27" t="s">
        <v>3</v>
      </c>
      <c r="J73" s="30">
        <f>$D$4+(MIN(km!I68,60)/20+MIN(MAX(km!I68-60,0),540)/15+MIN(MAX(km!I68-600,0),400)/11.428+1/120)/24</f>
        <v>0.7447916666666666</v>
      </c>
      <c r="K73" s="26">
        <f>$B$4+(MIN(km!L68,200)/34+MIN(MAX(km!L68-200,0),200)/32+MIN(MAX(km!L68-400,0),200)/30+MIN(MAX(km!L68-600,0),400)/28+1/120)/24</f>
        <v>0.4641952614379085</v>
      </c>
      <c r="L73" s="27" t="s">
        <v>3</v>
      </c>
      <c r="M73" s="30">
        <f>$D$4+(MIN(km!L68,60)/20+MIN(MAX(km!L68-60,0),540)/15+MIN(MAX(km!L68-600,0),400)/11.428+1/120)/24</f>
        <v>1.0225694444444444</v>
      </c>
      <c r="N73" s="31">
        <f>$B$4+(MIN(km!O68,200)/34+MIN(MAX(km!O68-200,0),200)/32+MIN(MAX(km!O68-400,0),200)/30+MIN(MAX(km!O68-600,0),400)/28+1/120)/24</f>
        <v>0.6003063725490195</v>
      </c>
      <c r="O73" s="27" t="s">
        <v>3</v>
      </c>
      <c r="P73" s="30">
        <f>$D$4+(MIN(km!O68,60)/20+MIN(MAX(km!O68-60,0),540)/15+MIN(MAX(km!O68-600,0),400)/11.428+1/120)/24</f>
        <v>1.3003472222222223</v>
      </c>
      <c r="Q73" s="26">
        <f>$B$4+(MIN(km!R68,200)/34+MIN(MAX(km!R68-200,0),200)/32+MIN(MAX(km!R68-400,0),200)/30+MIN(MAX(km!R68-600,0),400)/28+1/120)/24</f>
        <v>0.7391952614379086</v>
      </c>
      <c r="R73" s="27" t="s">
        <v>3</v>
      </c>
      <c r="S73" s="30">
        <f>$D$4+(MIN(km!R68,60)/20+MIN(MAX(km!R68-60,0),540)/15+MIN(MAX(km!R68-600,0),400)/11.428+1/120)/24</f>
        <v>1.578125</v>
      </c>
      <c r="T73" s="26">
        <f>$B$4+(MIN(km!U68,200)/34+MIN(MAX(km!U68-200,0),200)/32+MIN(MAX(km!U68-400,0),200)/30+MIN(MAX(km!U68-600,0),400)/28+1/120)/24</f>
        <v>0.8848301820728292</v>
      </c>
      <c r="U73" s="27" t="s">
        <v>3</v>
      </c>
      <c r="V73" s="30">
        <f>$D$4+(MIN(km!U68,60)/20+MIN(MAX(km!U68-60,0),540)/15+MIN(MAX(km!U68-600,0),400)/11.428+1/120)/24</f>
        <v>1.9149429520087116</v>
      </c>
      <c r="W73" s="26">
        <f>$B$4+(MIN(km!X68,200)/34+MIN(MAX(km!X68-200,0),200)/32+MIN(MAX(km!X68-400,0),200)/30+MIN(MAX(km!X68-600,0),400)/28+1/120)/24</f>
        <v>1.033639705882353</v>
      </c>
      <c r="X73" s="27" t="s">
        <v>3</v>
      </c>
      <c r="Y73" s="30">
        <f>$D$4+(MIN(km!X68,60)/20+MIN(MAX(km!X68-60,0),540)/15+MIN(MAX(km!X68-600,0),400)/11.428+1/120)/24</f>
        <v>2.2795445154202154</v>
      </c>
      <c r="Z73" s="26">
        <f>$B$4+(MIN(km!AA68,200)/34+MIN(MAX(km!AA68-200,0),200)/32+MIN(MAX(km!AA68-400,0),200)/30+MIN(MAX(km!AA68-600,0),400)/28+1/120)/24</f>
        <v>1.182449229691877</v>
      </c>
      <c r="AA73" s="27" t="s">
        <v>3</v>
      </c>
      <c r="AB73" s="30">
        <f>$D$4+(MIN(km!AA68,60)/20+MIN(MAX(km!AA68-60,0),540)/15+MIN(MAX(km!AA68-600,0),400)/11.428+1/120)/24</f>
        <v>2.644146078831719</v>
      </c>
      <c r="AC73" s="26">
        <f>$B$4+(MIN(km!AD68,200)/34+MIN(MAX(km!AD68-200,0),200)/32+MIN(MAX(km!AD68-400,0),200)/30+MIN(MAX(km!AD68-600,0),400)/28+1/120)/24</f>
        <v>1.3312587535014007</v>
      </c>
      <c r="AD73" s="27" t="s">
        <v>3</v>
      </c>
      <c r="AE73" s="30">
        <f>$D$4+(MIN(km!AD68,60)/20+MIN(MAX(km!AD68-60,0),540)/15+MIN(MAX(km!AD68-600,0),400)/11.428+1/120)/24</f>
        <v>3.0087476422432236</v>
      </c>
      <c r="AF73" s="25" t="s">
        <v>73</v>
      </c>
      <c r="AG73" s="26">
        <f>$B$4+(MIN(km!AH68,200)/34+MIN(MAX(km!AH68-200,0),200)/32+MIN(MAX(km!AH68-400,0),200)/30+MIN(MAX(km!AH68-600,0),400)/28+MIN(MAX(km!AH68-1000,0),200)/26+1/120)/24</f>
        <v>1.4878521600948071</v>
      </c>
      <c r="AH73" s="27" t="s">
        <v>3</v>
      </c>
      <c r="AI73" s="30">
        <f>$D$4+(MIN(km!AH68,60)/20+MIN(MAX(km!AH68-60,0),540)/15+MIN(MAX(km!AH68-600,0),400)/11.428+MIN(MAX(km!AH68-1000,0),200)/13.333+1/120)/24</f>
        <v>3.3379254551677207</v>
      </c>
      <c r="AJ73" s="26">
        <f>$B$4+(MIN(km!AK68,200)/34+MIN(MAX(km!AK68-200,0),200)/32+MIN(MAX(km!AK68-400,0),200)/30+MIN(MAX(km!AK68-600,0),400)/28+MIN(MAX(km!AK68-1000,0),200)/26+1/120)/24</f>
        <v>1.6481085703512175</v>
      </c>
      <c r="AK73" s="27" t="s">
        <v>3</v>
      </c>
      <c r="AL73" s="30">
        <f>$D$4+(MIN(km!AK68,60)/20+MIN(MAX(km!AK68-60,0),540)/15+MIN(MAX(km!AK68-600,0),400)/11.428+MIN(MAX(km!AK68-1000,0),200)/13.333+1/120)/24</f>
        <v>3.650433267863038</v>
      </c>
      <c r="AM73" s="26">
        <f>$B$4+(MIN(km!AN68,200)/34+MIN(MAX(km!AN68-200,0),200)/32+MIN(MAX(km!AN68-400,0),200)/30+MIN(MAX(km!AN68-600,0),400)/28+MIN(MAX(km!AN68-1000,0),200)/26+MIN(MAX(km!AN68-1200,0),400)/25+1/120)/24</f>
        <v>1.812723954966602</v>
      </c>
      <c r="AN73" s="27" t="s">
        <v>3</v>
      </c>
      <c r="AO73" s="30">
        <f>$D$4+(MIN(km!AN68,60)/20+MIN(MAX(km!AN68-60,0),540)/15+MIN(MAX(km!AN68-600,0),400)/11.428+MIN(MAX(km!AN68-1000,0),200)/13.333+MIN(MAX(km!AN68-1200,0),200)/11+1/120)/24</f>
        <v>4.008011525501297</v>
      </c>
      <c r="AP73" s="26">
        <f>$B$4+(MIN(km!AQ68,200)/34+MIN(MAX(km!AQ68-200,0),200)/32+MIN(MAX(km!AQ68-400,0),200)/30+MIN(MAX(km!AQ68-600,0),400)/28+MIN(MAX(km!AQ68-1000,0),200)/26+MIN(MAX(km!AQ68-1200,0),400)/25+1/120)/24</f>
        <v>1.9793906216332688</v>
      </c>
      <c r="AQ73" s="27" t="s">
        <v>3</v>
      </c>
      <c r="AR73" s="30">
        <f>$D$4+(MIN(km!AQ68,60)/20+MIN(MAX(km!AQ68-60,0),540)/15+MIN(MAX(km!AQ68-600,0),400)/11.428+MIN(MAX(km!AQ68-1000,0),200)/13.333+MIN(MAX(km!AQ68-1200,0),200)/11+1/120)/24</f>
        <v>4.386799404289176</v>
      </c>
      <c r="AS73" s="26">
        <f>$B$4+(MIN(km!AT68,200)/34+MIN(MAX(km!AT68-200,0),200)/32+MIN(MAX(km!AT68-400,0),200)/30+MIN(MAX(km!AT68-600,0),400)/28+MIN(MAX(km!AT68-1000,0),200)/26+MIN(MAX(km!AT68-1200,0),400)/25+1/120)/24</f>
        <v>2.1460572882999354</v>
      </c>
      <c r="AT73" s="27" t="s">
        <v>3</v>
      </c>
      <c r="AU73" s="30">
        <f>$D$4+(MIN(km!AT68,60)/20+MIN(MAX(km!AT68-60,0),540)/15+MIN(MAX(km!AT68-600,0),400)/11.428+MIN(MAX(km!AT68-1000,0),200)/13.333+MIN(MAX(km!AT68-1200,0),200)/11+MIN(MAX(km!AT68-1400,0),200)/10+1/120)/24</f>
        <v>4.791344858834631</v>
      </c>
      <c r="AV73" s="26">
        <f>$B$4+(MIN(km!AW68,200)/34+MIN(MAX(km!AW68-200,0),200)/32+MIN(MAX(km!AW68-400,0),200)/30+MIN(MAX(km!AW68-600,0),400)/28+MIN(MAX(km!AW68-1000,0),200)/26+MIN(MAX(km!AW68-1200,0),800)/25+1/120)/24</f>
        <v>2.3127239549666023</v>
      </c>
      <c r="AW73" s="27" t="s">
        <v>3</v>
      </c>
      <c r="AX73" s="30">
        <f>$D$4+(MIN(km!AW68,60)/20+MIN(MAX(km!AW68-60,0),540)/15+MIN(MAX(km!AW68-600,0),400)/11.428+MIN(MAX(km!AW68-1000,0),200)/13.333+MIN(MAX(km!AW68-1200,0),200)/11+MIN(MAX(km!AW68-1400,0),400)/10+1/120)/24</f>
        <v>5.2080115255012975</v>
      </c>
      <c r="AY73" s="26">
        <f>$B$4+(MIN(km!AZ68,200)/34+MIN(MAX(km!AZ68-200,0),200)/32+MIN(MAX(km!AZ68-400,0),200)/30+MIN(MAX(km!AZ68-600,0),400)/28+MIN(MAX(km!AZ68-1000,0),200)/26+MIN(MAX(km!AZ68-1200,0),800)/25+1/120)/24</f>
        <v>2.479390621633269</v>
      </c>
      <c r="AZ73" s="27" t="s">
        <v>3</v>
      </c>
      <c r="BA73" s="30">
        <f>$D$4+(MIN(km!AZ68,60)/20+MIN(MAX(km!AZ68-60,0),540)/15+MIN(MAX(km!AZ68-600,0),400)/11.428+MIN(MAX(km!AZ68-1000,0),200)/13.333+MIN(MAX(km!AZ68-1200,0),200)/11+MIN(MAX(km!AZ68-1400,0),400)/10+1/120)/24</f>
        <v>5.6246781921679645</v>
      </c>
      <c r="BB73" s="26">
        <f>$B$4+(MIN(km!BC68,200)/34+MIN(MAX(km!BC68-200,0),200)/32+MIN(MAX(km!BC68-400,0),200)/30+MIN(MAX(km!BC68-600,0),400)/28+MIN(MAX(km!BC68-1000,0),200)/26+MIN(MAX(km!BC68-1200,0),800)/25+1/120)/24</f>
        <v>2.6460572882999354</v>
      </c>
      <c r="BC73" s="27" t="s">
        <v>3</v>
      </c>
      <c r="BD73" s="30">
        <f>$D$4+(MIN(km!BC68,60)/20+MIN(MAX(km!BC68-60,0),540)/15+MIN(MAX(km!BC68-600,0),400)/11.428+MIN(MAX(km!BC68-1000,0),200)/13.333+MIN(MAX(km!BC68-1200,0),200)/11+MIN(MAX(km!BC68-1400,0),400)/10+1/120)/24</f>
        <v>6.04134485883463</v>
      </c>
      <c r="BE73" s="26">
        <f>$B$4+(MIN(km!BF68,200)/34+MIN(MAX(km!BF68-200,0),200)/32+MIN(MAX(km!BF68-400,0),200)/30+MIN(MAX(km!BF68-600,0),400)/28+MIN(MAX(km!BF68-1000,0),200)/26+MIN(MAX(km!BF68-1200,0),600)/25+MIN(MAX(km!BF68-1800,0),200)/24+1/120)/24</f>
        <v>2.8174461771888244</v>
      </c>
      <c r="BF73" s="27" t="s">
        <v>3</v>
      </c>
      <c r="BG73" s="30">
        <f>$D$4+(MIN(km!BF68,60)/20+MIN(MAX(km!BF68-60,0),540)/15+MIN(MAX(km!BF68-600,0),400)/11.428+MIN(MAX(km!BF68-1000,0),200)/13.333+MIN(MAX(km!BF68-1200,0),200)/11+MIN(MAX(km!BF68-1400,0),400)/10+MIN(MAX(km!BF68-1800,0),200)/9+1/120)/24</f>
        <v>6.489493006982778</v>
      </c>
      <c r="BH73" s="26">
        <f>$B$4+(MIN(km!BI68,200)/34+MIN(MAX(km!BI68-200,0),200)/32+MIN(MAX(km!BI68-400,0),200)/30+MIN(MAX(km!BI68-600,0),400)/28+MIN(MAX(km!BI68-1000,0),200)/26+MIN(MAX(km!BI68-1200,0),600)/25+MIN(MAX(km!BI68-1800,0),200)/24+1/120)/24</f>
        <v>2.991057288299936</v>
      </c>
      <c r="BI73" s="27" t="s">
        <v>3</v>
      </c>
      <c r="BJ73" s="30">
        <f>$D$4+(MIN(km!BI68,60)/20+MIN(MAX(km!BI68-60,0),540)/15+MIN(MAX(km!BI68-600,0),400)/11.428+MIN(MAX(km!BI68-1000,0),200)/13.333+MIN(MAX(km!BI68-1200,0),200)/11+MIN(MAX(km!BI68-1400,0),400)/10+MIN(MAX(km!BI68-1800,0),200)/9+1/120)/24</f>
        <v>6.952455969945741</v>
      </c>
      <c r="BK73" s="25" t="s">
        <v>73</v>
      </c>
    </row>
    <row r="74" spans="1:63" ht="12.75">
      <c r="A74" s="25" t="s">
        <v>74</v>
      </c>
      <c r="B74" s="26">
        <f>$B$4+(MIN(km!C69,200)/34+MIN(MAX(km!C69-200,0),200)/32+MIN(MAX(km!C69-400,0),200)/30+MIN(MAX(km!C69-600,0),400)/28+1/120)/24</f>
        <v>0.08490604575163398</v>
      </c>
      <c r="C74" s="27" t="s">
        <v>3</v>
      </c>
      <c r="D74" s="30">
        <f>$D$4+(MIN(km!C69,60)/20+MIN(MAX(km!C69-60,0),540)/15+MIN(MAX(km!C69-600,0),400)/11.428+1/120)/24</f>
        <v>0.19201388888888887</v>
      </c>
      <c r="E74" s="26">
        <f>$B$4+(MIN(km!F69,200)/34+MIN(MAX(km!F69-200,0),200)/32+MIN(MAX(km!F69-400,0),200)/30+MIN(MAX(km!F69-600,0),400)/28+1/120)/24</f>
        <v>0.20745506535947714</v>
      </c>
      <c r="F74" s="27" t="s">
        <v>3</v>
      </c>
      <c r="G74" s="30">
        <f>$D$4+(MIN(km!F69,60)/20+MIN(MAX(km!F69-60,0),540)/15+MIN(MAX(km!F69-600,0),400)/11.428+1/120)/24</f>
        <v>0.4697916666666666</v>
      </c>
      <c r="H74" s="26">
        <f>$B$4+(MIN(km!I69,200)/34+MIN(MAX(km!I69-200,0),200)/32+MIN(MAX(km!I69-400,0),200)/30+MIN(MAX(km!I69-600,0),400)/28+1/120)/24</f>
        <v>0.3352890114379085</v>
      </c>
      <c r="I74" s="27" t="s">
        <v>3</v>
      </c>
      <c r="J74" s="30">
        <f>$D$4+(MIN(km!I69,60)/20+MIN(MAX(km!I69-60,0),540)/15+MIN(MAX(km!I69-600,0),400)/11.428+1/120)/24</f>
        <v>0.7475694444444444</v>
      </c>
      <c r="K74" s="26">
        <f>$B$4+(MIN(km!L69,200)/34+MIN(MAX(km!L69-200,0),200)/32+MIN(MAX(km!L69-400,0),200)/30+MIN(MAX(km!L69-600,0),400)/28+1/120)/24</f>
        <v>0.4654973447712418</v>
      </c>
      <c r="L74" s="27" t="s">
        <v>3</v>
      </c>
      <c r="M74" s="30">
        <f>$D$4+(MIN(km!L69,60)/20+MIN(MAX(km!L69-60,0),540)/15+MIN(MAX(km!L69-600,0),400)/11.428+1/120)/24</f>
        <v>1.0253472222222222</v>
      </c>
      <c r="N74" s="31">
        <f>$B$4+(MIN(km!O69,200)/34+MIN(MAX(km!O69-200,0),200)/32+MIN(MAX(km!O69-400,0),200)/30+MIN(MAX(km!O69-600,0),400)/28+1/120)/24</f>
        <v>0.6016952614379085</v>
      </c>
      <c r="O74" s="27" t="s">
        <v>3</v>
      </c>
      <c r="P74" s="30">
        <f>$D$4+(MIN(km!O69,60)/20+MIN(MAX(km!O69-60,0),540)/15+MIN(MAX(km!O69-600,0),400)/11.428+1/120)/24</f>
        <v>1.303125</v>
      </c>
      <c r="Q74" s="26">
        <f>$B$4+(MIN(km!R69,200)/34+MIN(MAX(km!R69-200,0),200)/32+MIN(MAX(km!R69-400,0),200)/30+MIN(MAX(km!R69-600,0),400)/28+1/120)/24</f>
        <v>0.7405841503267974</v>
      </c>
      <c r="R74" s="27" t="s">
        <v>3</v>
      </c>
      <c r="S74" s="30">
        <f>$D$4+(MIN(km!R69,60)/20+MIN(MAX(km!R69-60,0),540)/15+MIN(MAX(km!R69-600,0),400)/11.428+1/120)/24</f>
        <v>1.5809027777777778</v>
      </c>
      <c r="T74" s="26">
        <f>$B$4+(MIN(km!U69,200)/34+MIN(MAX(km!U69-200,0),200)/32+MIN(MAX(km!U69-400,0),200)/30+MIN(MAX(km!U69-600,0),400)/28+1/120)/24</f>
        <v>0.8863182773109245</v>
      </c>
      <c r="U74" s="27" t="s">
        <v>3</v>
      </c>
      <c r="V74" s="30">
        <f>$D$4+(MIN(km!U69,60)/20+MIN(MAX(km!U69-60,0),540)/15+MIN(MAX(km!U69-600,0),400)/11.428+1/120)/24</f>
        <v>1.9185889676428267</v>
      </c>
      <c r="W74" s="26">
        <f>$B$4+(MIN(km!X69,200)/34+MIN(MAX(km!X69-200,0),200)/32+MIN(MAX(km!X69-400,0),200)/30+MIN(MAX(km!X69-600,0),400)/28+1/120)/24</f>
        <v>1.035127801120448</v>
      </c>
      <c r="X74" s="27" t="s">
        <v>3</v>
      </c>
      <c r="Y74" s="30">
        <f>$D$4+(MIN(km!X69,60)/20+MIN(MAX(km!X69-60,0),540)/15+MIN(MAX(km!X69-600,0),400)/11.428+1/120)/24</f>
        <v>2.28319053105433</v>
      </c>
      <c r="Z74" s="26">
        <f>$B$4+(MIN(km!AA69,200)/34+MIN(MAX(km!AA69-200,0),200)/32+MIN(MAX(km!AA69-400,0),200)/30+MIN(MAX(km!AA69-600,0),400)/28+1/120)/24</f>
        <v>1.183937324929972</v>
      </c>
      <c r="AA74" s="27" t="s">
        <v>3</v>
      </c>
      <c r="AB74" s="30">
        <f>$D$4+(MIN(km!AA69,60)/20+MIN(MAX(km!AA69-60,0),540)/15+MIN(MAX(km!AA69-600,0),400)/11.428+1/120)/24</f>
        <v>2.647792094465834</v>
      </c>
      <c r="AC74" s="26">
        <f>$B$4+(MIN(km!AD69,200)/34+MIN(MAX(km!AD69-200,0),200)/32+MIN(MAX(km!AD69-400,0),200)/30+MIN(MAX(km!AD69-600,0),400)/28+1/120)/24</f>
        <v>1.3327468487394958</v>
      </c>
      <c r="AD74" s="27" t="s">
        <v>3</v>
      </c>
      <c r="AE74" s="30">
        <f>$D$4+(MIN(km!AD69,60)/20+MIN(MAX(km!AD69-60,0),540)/15+MIN(MAX(km!AD69-600,0),400)/11.428+1/120)/24</f>
        <v>3.0123936578773383</v>
      </c>
      <c r="AF74" s="25" t="s">
        <v>74</v>
      </c>
      <c r="AG74" s="26">
        <f>$B$4+(MIN(km!AH69,200)/34+MIN(MAX(km!AH69-200,0),200)/32+MIN(MAX(km!AH69-400,0),200)/30+MIN(MAX(km!AH69-600,0),400)/28+MIN(MAX(km!AH69-1000,0),200)/26+1/120)/24</f>
        <v>1.4894547241973715</v>
      </c>
      <c r="AH74" s="27" t="s">
        <v>3</v>
      </c>
      <c r="AI74" s="30">
        <f>$D$4+(MIN(km!AH69,60)/20+MIN(MAX(km!AH69-60,0),540)/15+MIN(MAX(km!AH69-600,0),400)/11.428+MIN(MAX(km!AH69-1000,0),200)/13.333+1/120)/24</f>
        <v>3.341050533294674</v>
      </c>
      <c r="AJ74" s="26">
        <f>$B$4+(MIN(km!AK69,200)/34+MIN(MAX(km!AK69-200,0),200)/32+MIN(MAX(km!AK69-400,0),200)/30+MIN(MAX(km!AK69-600,0),400)/28+MIN(MAX(km!AK69-1000,0),200)/26+1/120)/24</f>
        <v>1.6497111344537816</v>
      </c>
      <c r="AK74" s="27" t="s">
        <v>3</v>
      </c>
      <c r="AL74" s="30">
        <f>$D$4+(MIN(km!AK69,60)/20+MIN(MAX(km!AK69-60,0),540)/15+MIN(MAX(km!AK69-600,0),400)/11.428+MIN(MAX(km!AK69-1000,0),200)/13.333+1/120)/24</f>
        <v>3.653558345989991</v>
      </c>
      <c r="AM74" s="26">
        <f>$B$4+(MIN(km!AN69,200)/34+MIN(MAX(km!AN69-200,0),200)/32+MIN(MAX(km!AN69-400,0),200)/30+MIN(MAX(km!AN69-600,0),400)/28+MIN(MAX(km!AN69-1000,0),200)/26+MIN(MAX(km!AN69-1200,0),400)/25+1/120)/24</f>
        <v>1.8143906216332688</v>
      </c>
      <c r="AN74" s="27" t="s">
        <v>3</v>
      </c>
      <c r="AO74" s="30">
        <f>$D$4+(MIN(km!AN69,60)/20+MIN(MAX(km!AN69-60,0),540)/15+MIN(MAX(km!AN69-600,0),400)/11.428+MIN(MAX(km!AN69-1000,0),200)/13.333+MIN(MAX(km!AN69-1200,0),200)/11+1/120)/24</f>
        <v>4.011799404289175</v>
      </c>
      <c r="AP74" s="26">
        <f>$B$4+(MIN(km!AQ69,200)/34+MIN(MAX(km!AQ69-200,0),200)/32+MIN(MAX(km!AQ69-400,0),200)/30+MIN(MAX(km!AQ69-600,0),400)/28+MIN(MAX(km!AQ69-1000,0),200)/26+MIN(MAX(km!AQ69-1200,0),400)/25+1/120)/24</f>
        <v>1.9810572882999355</v>
      </c>
      <c r="AQ74" s="27" t="s">
        <v>3</v>
      </c>
      <c r="AR74" s="30">
        <f>$D$4+(MIN(km!AQ69,60)/20+MIN(MAX(km!AQ69-60,0),540)/15+MIN(MAX(km!AQ69-600,0),400)/11.428+MIN(MAX(km!AQ69-1000,0),200)/13.333+MIN(MAX(km!AQ69-1200,0),200)/11+1/120)/24</f>
        <v>4.390587283077055</v>
      </c>
      <c r="AS74" s="26">
        <f>$B$4+(MIN(km!AT69,200)/34+MIN(MAX(km!AT69-200,0),200)/32+MIN(MAX(km!AT69-400,0),200)/30+MIN(MAX(km!AT69-600,0),400)/28+MIN(MAX(km!AT69-1000,0),200)/26+MIN(MAX(km!AT69-1200,0),400)/25+1/120)/24</f>
        <v>2.1477239549666023</v>
      </c>
      <c r="AT74" s="27" t="s">
        <v>3</v>
      </c>
      <c r="AU74" s="30">
        <f>$D$4+(MIN(km!AT69,60)/20+MIN(MAX(km!AT69-60,0),540)/15+MIN(MAX(km!AT69-600,0),400)/11.428+MIN(MAX(km!AT69-1000,0),200)/13.333+MIN(MAX(km!AT69-1200,0),200)/11+MIN(MAX(km!AT69-1400,0),200)/10+1/120)/24</f>
        <v>4.795511525501298</v>
      </c>
      <c r="AV74" s="26">
        <f>$B$4+(MIN(km!AW69,200)/34+MIN(MAX(km!AW69-200,0),200)/32+MIN(MAX(km!AW69-400,0),200)/30+MIN(MAX(km!AW69-600,0),400)/28+MIN(MAX(km!AW69-1000,0),200)/26+MIN(MAX(km!AW69-1200,0),800)/25+1/120)/24</f>
        <v>2.314390621633269</v>
      </c>
      <c r="AW74" s="27" t="s">
        <v>3</v>
      </c>
      <c r="AX74" s="30">
        <f>$D$4+(MIN(km!AW69,60)/20+MIN(MAX(km!AW69-60,0),540)/15+MIN(MAX(km!AW69-600,0),400)/11.428+MIN(MAX(km!AW69-1000,0),200)/13.333+MIN(MAX(km!AW69-1200,0),200)/11+MIN(MAX(km!AW69-1400,0),400)/10+1/120)/24</f>
        <v>5.212178192167965</v>
      </c>
      <c r="AY74" s="26">
        <f>$B$4+(MIN(km!AZ69,200)/34+MIN(MAX(km!AZ69-200,0),200)/32+MIN(MAX(km!AZ69-400,0),200)/30+MIN(MAX(km!AZ69-600,0),400)/28+MIN(MAX(km!AZ69-1000,0),200)/26+MIN(MAX(km!AZ69-1200,0),800)/25+1/120)/24</f>
        <v>2.4810572882999358</v>
      </c>
      <c r="AZ74" s="27" t="s">
        <v>3</v>
      </c>
      <c r="BA74" s="30">
        <f>$D$4+(MIN(km!AZ69,60)/20+MIN(MAX(km!AZ69-60,0),540)/15+MIN(MAX(km!AZ69-600,0),400)/11.428+MIN(MAX(km!AZ69-1000,0),200)/13.333+MIN(MAX(km!AZ69-1200,0),200)/11+MIN(MAX(km!AZ69-1400,0),400)/10+1/120)/24</f>
        <v>5.628844858834631</v>
      </c>
      <c r="BB74" s="26">
        <f>$B$4+(MIN(km!BC69,200)/34+MIN(MAX(km!BC69-200,0),200)/32+MIN(MAX(km!BC69-400,0),200)/30+MIN(MAX(km!BC69-600,0),400)/28+MIN(MAX(km!BC69-1000,0),200)/26+MIN(MAX(km!BC69-1200,0),800)/25+1/120)/24</f>
        <v>2.6477239549666023</v>
      </c>
      <c r="BC74" s="27" t="s">
        <v>3</v>
      </c>
      <c r="BD74" s="30">
        <f>$D$4+(MIN(km!BC69,60)/20+MIN(MAX(km!BC69-60,0),540)/15+MIN(MAX(km!BC69-600,0),400)/11.428+MIN(MAX(km!BC69-1000,0),200)/13.333+MIN(MAX(km!BC69-1200,0),200)/11+MIN(MAX(km!BC69-1400,0),400)/10+1/120)/24</f>
        <v>6.045511525501297</v>
      </c>
      <c r="BE74" s="26">
        <f>$B$4+(MIN(km!BF69,200)/34+MIN(MAX(km!BF69-200,0),200)/32+MIN(MAX(km!BF69-400,0),200)/30+MIN(MAX(km!BF69-600,0),400)/28+MIN(MAX(km!BF69-1000,0),200)/26+MIN(MAX(km!BF69-1200,0),600)/25+MIN(MAX(km!BF69-1800,0),200)/24+1/120)/24</f>
        <v>2.819182288299936</v>
      </c>
      <c r="BF74" s="27" t="s">
        <v>3</v>
      </c>
      <c r="BG74" s="30">
        <f>$D$4+(MIN(km!BF69,60)/20+MIN(MAX(km!BF69-60,0),540)/15+MIN(MAX(km!BF69-600,0),400)/11.428+MIN(MAX(km!BF69-1000,0),200)/13.333+MIN(MAX(km!BF69-1200,0),200)/11+MIN(MAX(km!BF69-1400,0),400)/10+MIN(MAX(km!BF69-1800,0),200)/9+1/120)/24</f>
        <v>6.494122636612408</v>
      </c>
      <c r="BH74" s="26">
        <f>$B$4+(MIN(km!BI69,200)/34+MIN(MAX(km!BI69-200,0),200)/32+MIN(MAX(km!BI69-400,0),200)/30+MIN(MAX(km!BI69-600,0),400)/28+MIN(MAX(km!BI69-1000,0),200)/26+MIN(MAX(km!BI69-1200,0),600)/25+MIN(MAX(km!BI69-1800,0),200)/24+1/120)/24</f>
        <v>2.992793399411047</v>
      </c>
      <c r="BI74" s="27" t="s">
        <v>3</v>
      </c>
      <c r="BJ74" s="30">
        <f>$D$4+(MIN(km!BI69,60)/20+MIN(MAX(km!BI69-60,0),540)/15+MIN(MAX(km!BI69-600,0),400)/11.428+MIN(MAX(km!BI69-1000,0),200)/13.333+MIN(MAX(km!BI69-1200,0),200)/11+MIN(MAX(km!BI69-1400,0),400)/10+MIN(MAX(km!BI69-1800,0),200)/9+1/120)/24</f>
        <v>6.957085599575371</v>
      </c>
      <c r="BK74" s="25" t="s">
        <v>74</v>
      </c>
    </row>
    <row r="75" spans="1:63" ht="13.5" thickBot="1">
      <c r="A75" s="38" t="s">
        <v>75</v>
      </c>
      <c r="B75" s="39">
        <f>$B$4+(MIN(km!C70,200)/34+MIN(MAX(km!C70-200,0),200)/32+MIN(MAX(km!C70-400,0),200)/30+MIN(MAX(km!C70-600,0),400)/28+1/120)/24</f>
        <v>0.0861315359477124</v>
      </c>
      <c r="C75" s="40" t="s">
        <v>3</v>
      </c>
      <c r="D75" s="42">
        <f>$D$4+(MIN(km!C70,60)/20+MIN(MAX(km!C70-60,0),540)/15+MIN(MAX(km!C70-600,0),400)/11.428+1/120)/24</f>
        <v>0.19479166666666664</v>
      </c>
      <c r="E75" s="39">
        <f>$B$4+(MIN(km!F70,200)/34+MIN(MAX(km!F70-200,0),200)/32+MIN(MAX(km!F70-400,0),200)/30+MIN(MAX(km!F70-600,0),400)/28+1/120)/24</f>
        <v>0.20868055555555556</v>
      </c>
      <c r="F75" s="40" t="s">
        <v>3</v>
      </c>
      <c r="G75" s="42">
        <f>$D$4+(MIN(km!F70,60)/20+MIN(MAX(km!F70-60,0),540)/15+MIN(MAX(km!F70-600,0),400)/11.428+1/120)/24</f>
        <v>0.4725694444444444</v>
      </c>
      <c r="H75" s="39">
        <f>$B$4+(MIN(km!I70,200)/34+MIN(MAX(km!I70-200,0),200)/32+MIN(MAX(km!I70-400,0),200)/30+MIN(MAX(km!I70-600,0),400)/28+1/120)/24</f>
        <v>0.3365910947712418</v>
      </c>
      <c r="I75" s="40" t="s">
        <v>3</v>
      </c>
      <c r="J75" s="42">
        <f>$D$4+(MIN(km!I70,60)/20+MIN(MAX(km!I70-60,0),540)/15+MIN(MAX(km!I70-600,0),400)/11.428+1/120)/24</f>
        <v>0.7503472222222222</v>
      </c>
      <c r="K75" s="39">
        <f>$B$4+(MIN(km!L70,200)/34+MIN(MAX(km!L70-200,0),200)/32+MIN(MAX(km!L70-400,0),200)/30+MIN(MAX(km!L70-600,0),400)/28+1/120)/24</f>
        <v>0.46679942810457514</v>
      </c>
      <c r="L75" s="40" t="s">
        <v>3</v>
      </c>
      <c r="M75" s="42">
        <f>$D$4+(MIN(km!L70,60)/20+MIN(MAX(km!L70-60,0),540)/15+MIN(MAX(km!L70-600,0),400)/11.428+1/120)/24</f>
        <v>1.028125</v>
      </c>
      <c r="N75" s="43">
        <f>$B$4+(MIN(km!O70,200)/34+MIN(MAX(km!O70-200,0),200)/32+MIN(MAX(km!O70-400,0),200)/30+MIN(MAX(km!O70-600,0),400)/28+1/120)/24</f>
        <v>0.6030841503267974</v>
      </c>
      <c r="O75" s="40" t="s">
        <v>3</v>
      </c>
      <c r="P75" s="42">
        <f>$D$4+(MIN(km!O70,60)/20+MIN(MAX(km!O70-60,0),540)/15+MIN(MAX(km!O70-600,0),400)/11.428+1/120)/24</f>
        <v>1.3059027777777779</v>
      </c>
      <c r="Q75" s="39">
        <f>$B$4+(MIN(km!R70,200)/34+MIN(MAX(km!R70-200,0),200)/32+MIN(MAX(km!R70-400,0),200)/30+MIN(MAX(km!R70-600,0),400)/28+1/120)/24</f>
        <v>0.7419730392156864</v>
      </c>
      <c r="R75" s="40" t="s">
        <v>3</v>
      </c>
      <c r="S75" s="42">
        <f>$D$4+(MIN(km!R70,60)/20+MIN(MAX(km!R70-60,0),540)/15+MIN(MAX(km!R70-600,0),400)/11.428+1/120)/24</f>
        <v>1.5836805555555555</v>
      </c>
      <c r="T75" s="39">
        <f>$B$4+(MIN(km!U70,200)/34+MIN(MAX(km!U70-200,0),200)/32+MIN(MAX(km!U70-400,0),200)/30+MIN(MAX(km!U70-600,0),400)/28+1/120)/24</f>
        <v>0.8878063725490196</v>
      </c>
      <c r="U75" s="40" t="s">
        <v>3</v>
      </c>
      <c r="V75" s="42">
        <f>$D$4+(MIN(km!U70,60)/20+MIN(MAX(km!U70-60,0),540)/15+MIN(MAX(km!U70-600,0),400)/11.428+1/120)/24</f>
        <v>1.9222349832769416</v>
      </c>
      <c r="W75" s="39">
        <f>$B$4+(MIN(km!X70,200)/34+MIN(MAX(km!X70-200,0),200)/32+MIN(MAX(km!X70-400,0),200)/30+MIN(MAX(km!X70-600,0),400)/28+1/120)/24</f>
        <v>1.0366158963585435</v>
      </c>
      <c r="X75" s="40" t="s">
        <v>3</v>
      </c>
      <c r="Y75" s="42">
        <f>$D$4+(MIN(km!X70,60)/20+MIN(MAX(km!X70-60,0),540)/15+MIN(MAX(km!X70-600,0),400)/11.428+1/120)/24</f>
        <v>2.2868365466884453</v>
      </c>
      <c r="Z75" s="39">
        <f>$B$4+(MIN(km!AA70,200)/34+MIN(MAX(km!AA70-200,0),200)/32+MIN(MAX(km!AA70-400,0),200)/30+MIN(MAX(km!AA70-600,0),400)/28+1/120)/24</f>
        <v>1.1854254201680672</v>
      </c>
      <c r="AA75" s="40" t="s">
        <v>3</v>
      </c>
      <c r="AB75" s="42">
        <f>$D$4+(MIN(km!AA70,60)/20+MIN(MAX(km!AA70-60,0),540)/15+MIN(MAX(km!AA70-600,0),400)/11.428+1/120)/24</f>
        <v>2.6514381100999493</v>
      </c>
      <c r="AC75" s="39">
        <f>$B$4+(MIN(km!AD70,200)/34+MIN(MAX(km!AD70-200,0),200)/32+MIN(MAX(km!AD70-400,0),200)/30+MIN(MAX(km!AD70-600,0),400)/28+1/120)/24</f>
        <v>1.334234943977591</v>
      </c>
      <c r="AD75" s="40" t="s">
        <v>3</v>
      </c>
      <c r="AE75" s="42">
        <f>$D$4+(MIN(km!AD70,60)/20+MIN(MAX(km!AD70-60,0),540)/15+MIN(MAX(km!AD70-600,0),400)/11.428+1/120)/24</f>
        <v>3.016039673511453</v>
      </c>
      <c r="AF75" s="38" t="s">
        <v>75</v>
      </c>
      <c r="AG75" s="39">
        <f>$B$4+(MIN(km!AH70,200)/34+MIN(MAX(km!AH70-200,0),200)/32+MIN(MAX(km!AH70-400,0),200)/30+MIN(MAX(km!AH70-600,0),400)/28+MIN(MAX(km!AH70-1000,0),200)/26+1/120)/24</f>
        <v>1.4910572882999356</v>
      </c>
      <c r="AH75" s="40" t="s">
        <v>3</v>
      </c>
      <c r="AI75" s="42">
        <f>$D$4+(MIN(km!AH70,60)/20+MIN(MAX(km!AH70-60,0),540)/15+MIN(MAX(km!AH70-600,0),400)/11.428+MIN(MAX(km!AH70-1000,0),200)/13.333+1/120)/24</f>
        <v>3.3441756114216266</v>
      </c>
      <c r="AJ75" s="39">
        <f>$B$4+(MIN(km!AK70,200)/34+MIN(MAX(km!AK70-200,0),200)/32+MIN(MAX(km!AK70-400,0),200)/30+MIN(MAX(km!AK70-600,0),400)/28+MIN(MAX(km!AK70-1000,0),200)/26+1/120)/24</f>
        <v>1.651313698556346</v>
      </c>
      <c r="AK75" s="40" t="s">
        <v>3</v>
      </c>
      <c r="AL75" s="42">
        <f>$D$4+(MIN(km!AK70,60)/20+MIN(MAX(km!AK70-60,0),540)/15+MIN(MAX(km!AK70-600,0),400)/11.428+MIN(MAX(km!AK70-1000,0),200)/13.333+1/120)/24</f>
        <v>3.6566834241169444</v>
      </c>
      <c r="AM75" s="39">
        <f>$B$4+(MIN(km!AN70,200)/34+MIN(MAX(km!AN70-200,0),200)/32+MIN(MAX(km!AN70-400,0),200)/30+MIN(MAX(km!AN70-600,0),400)/28+MIN(MAX(km!AN70-1000,0),200)/26+MIN(MAX(km!AN70-1200,0),400)/25+1/120)/24</f>
        <v>1.8160572882999355</v>
      </c>
      <c r="AN75" s="40" t="s">
        <v>3</v>
      </c>
      <c r="AO75" s="42">
        <f>$D$4+(MIN(km!AN70,60)/20+MIN(MAX(km!AN70-60,0),540)/15+MIN(MAX(km!AN70-600,0),400)/11.428+MIN(MAX(km!AN70-1000,0),200)/13.333+MIN(MAX(km!AN70-1200,0),200)/11+1/120)/24</f>
        <v>4.015587283077054</v>
      </c>
      <c r="AP75" s="39">
        <f>$B$4+(MIN(km!AQ70,200)/34+MIN(MAX(km!AQ70-200,0),200)/32+MIN(MAX(km!AQ70-400,0),200)/30+MIN(MAX(km!AQ70-600,0),400)/28+MIN(MAX(km!AQ70-1000,0),200)/26+MIN(MAX(km!AQ70-1200,0),400)/25+1/120)/24</f>
        <v>1.982723954966602</v>
      </c>
      <c r="AQ75" s="40" t="s">
        <v>3</v>
      </c>
      <c r="AR75" s="42">
        <f>$D$4+(MIN(km!AQ70,60)/20+MIN(MAX(km!AQ70-60,0),540)/15+MIN(MAX(km!AQ70-600,0),400)/11.428+MIN(MAX(km!AQ70-1000,0),200)/13.333+MIN(MAX(km!AQ70-1200,0),200)/11+1/120)/24</f>
        <v>4.394375161864934</v>
      </c>
      <c r="AS75" s="39">
        <f>$B$4+(MIN(km!AT70,200)/34+MIN(MAX(km!AT70-200,0),200)/32+MIN(MAX(km!AT70-400,0),200)/30+MIN(MAX(km!AT70-600,0),400)/28+MIN(MAX(km!AT70-1000,0),200)/26+MIN(MAX(km!AT70-1200,0),400)/25+1/120)/24</f>
        <v>2.1493906216332688</v>
      </c>
      <c r="AT75" s="40" t="s">
        <v>3</v>
      </c>
      <c r="AU75" s="42">
        <f>$D$4+(MIN(km!AT70,60)/20+MIN(MAX(km!AT70-60,0),540)/15+MIN(MAX(km!AT70-600,0),400)/11.428+MIN(MAX(km!AT70-1000,0),200)/13.333+MIN(MAX(km!AT70-1200,0),200)/11+MIN(MAX(km!AT70-1400,0),200)/10+1/120)/24</f>
        <v>4.799678192167964</v>
      </c>
      <c r="AV75" s="39">
        <f>$B$4+(MIN(km!AW70,200)/34+MIN(MAX(km!AW70-200,0),200)/32+MIN(MAX(km!AW70-400,0),200)/30+MIN(MAX(km!AW70-600,0),400)/28+MIN(MAX(km!AW70-1000,0),200)/26+MIN(MAX(km!AW70-1200,0),800)/25+1/120)/24</f>
        <v>2.3160572882999353</v>
      </c>
      <c r="AW75" s="40" t="s">
        <v>3</v>
      </c>
      <c r="AX75" s="42">
        <f>$D$4+(MIN(km!AW70,60)/20+MIN(MAX(km!AW70-60,0),540)/15+MIN(MAX(km!AW70-600,0),400)/11.428+MIN(MAX(km!AW70-1000,0),200)/13.333+MIN(MAX(km!AW70-1200,0),200)/11+MIN(MAX(km!AW70-1400,0),400)/10+1/120)/24</f>
        <v>5.216344858834631</v>
      </c>
      <c r="AY75" s="39">
        <f>$B$4+(MIN(km!AZ70,200)/34+MIN(MAX(km!AZ70-200,0),200)/32+MIN(MAX(km!AZ70-400,0),200)/30+MIN(MAX(km!AZ70-600,0),400)/28+MIN(MAX(km!AZ70-1000,0),200)/26+MIN(MAX(km!AZ70-1200,0),800)/25+1/120)/24</f>
        <v>2.4827239549666023</v>
      </c>
      <c r="AZ75" s="40" t="s">
        <v>3</v>
      </c>
      <c r="BA75" s="42">
        <f>$D$4+(MIN(km!AZ70,60)/20+MIN(MAX(km!AZ70-60,0),540)/15+MIN(MAX(km!AZ70-600,0),400)/11.428+MIN(MAX(km!AZ70-1000,0),200)/13.333+MIN(MAX(km!AZ70-1200,0),200)/11+MIN(MAX(km!AZ70-1400,0),400)/10+1/120)/24</f>
        <v>5.633011525501297</v>
      </c>
      <c r="BB75" s="39">
        <f>$B$4+(MIN(km!BC70,200)/34+MIN(MAX(km!BC70-200,0),200)/32+MIN(MAX(km!BC70-400,0),200)/30+MIN(MAX(km!BC70-600,0),400)/28+MIN(MAX(km!BC70-1000,0),200)/26+MIN(MAX(km!BC70-1200,0),800)/25+1/120)/24</f>
        <v>2.6493906216332688</v>
      </c>
      <c r="BC75" s="40" t="s">
        <v>3</v>
      </c>
      <c r="BD75" s="42">
        <f>$D$4+(MIN(km!BC70,60)/20+MIN(MAX(km!BC70-60,0),540)/15+MIN(MAX(km!BC70-600,0),400)/11.428+MIN(MAX(km!BC70-1000,0),200)/13.333+MIN(MAX(km!BC70-1200,0),200)/11+MIN(MAX(km!BC70-1400,0),400)/10+1/120)/24</f>
        <v>6.049678192167963</v>
      </c>
      <c r="BE75" s="39">
        <f>$B$4+(MIN(km!BF70,200)/34+MIN(MAX(km!BF70-200,0),200)/32+MIN(MAX(km!BF70-400,0),200)/30+MIN(MAX(km!BF70-600,0),400)/28+MIN(MAX(km!BF70-1000,0),200)/26+MIN(MAX(km!BF70-1200,0),600)/25+MIN(MAX(km!BF70-1800,0),200)/24+1/120)/24</f>
        <v>2.820918399411047</v>
      </c>
      <c r="BF75" s="40" t="s">
        <v>3</v>
      </c>
      <c r="BG75" s="42">
        <f>$D$4+(MIN(km!BF70,60)/20+MIN(MAX(km!BF70-60,0),540)/15+MIN(MAX(km!BF70-600,0),400)/11.428+MIN(MAX(km!BF70-1000,0),200)/13.333+MIN(MAX(km!BF70-1200,0),200)/11+MIN(MAX(km!BF70-1400,0),400)/10+MIN(MAX(km!BF70-1800,0),200)/9+1/120)/24</f>
        <v>6.498752266242038</v>
      </c>
      <c r="BH75" s="39">
        <f>$B$4+(MIN(km!BI70,200)/34+MIN(MAX(km!BI70-200,0),200)/32+MIN(MAX(km!BI70-400,0),200)/30+MIN(MAX(km!BI70-600,0),400)/28+MIN(MAX(km!BI70-1000,0),200)/26+MIN(MAX(km!BI70-1200,0),600)/25+MIN(MAX(km!BI70-1800,0),200)/24+1/120)/24</f>
        <v>2.994529510522158</v>
      </c>
      <c r="BI75" s="40" t="s">
        <v>3</v>
      </c>
      <c r="BJ75" s="42">
        <f>$D$4+(MIN(km!BI70,60)/20+MIN(MAX(km!BI70-60,0),540)/15+MIN(MAX(km!BI70-600,0),400)/11.428+MIN(MAX(km!BI70-1000,0),200)/13.333+MIN(MAX(km!BI70-1200,0),200)/11+MIN(MAX(km!BI70-1400,0),400)/10+MIN(MAX(km!BI70-1800,0),200)/9+1/120)/24</f>
        <v>6.961715229205001</v>
      </c>
      <c r="BK75" s="38" t="s">
        <v>75</v>
      </c>
    </row>
    <row r="76" spans="1:63" ht="12.75">
      <c r="A76" s="25" t="s">
        <v>76</v>
      </c>
      <c r="B76" s="26">
        <f>$B$4+(MIN(km!C71,200)/34+MIN(MAX(km!C71-200,0),200)/32+MIN(MAX(km!C71-400,0),200)/30+MIN(MAX(km!C71-600,0),400)/28+1/120)/24</f>
        <v>0.08735702614379086</v>
      </c>
      <c r="C76" s="27" t="s">
        <v>3</v>
      </c>
      <c r="D76" s="30">
        <f>$D$4+(MIN(km!C71,60)/20+MIN(MAX(km!C71-60,0),540)/15+MIN(MAX(km!C71-600,0),400)/11.428+1/120)/24</f>
        <v>0.19756944444444444</v>
      </c>
      <c r="E76" s="26">
        <f>$B$4+(MIN(km!F71,200)/34+MIN(MAX(km!F71-200,0),200)/32+MIN(MAX(km!F71-400,0),200)/30+MIN(MAX(km!F71-600,0),400)/28+1/120)/24</f>
        <v>0.209906045751634</v>
      </c>
      <c r="F76" s="27" t="s">
        <v>3</v>
      </c>
      <c r="G76" s="30">
        <f>$D$4+(MIN(km!F71,60)/20+MIN(MAX(km!F71-60,0),540)/15+MIN(MAX(km!F71-600,0),400)/11.428+1/120)/24</f>
        <v>0.47534722222222225</v>
      </c>
      <c r="H76" s="26">
        <f>$B$4+(MIN(km!I71,200)/34+MIN(MAX(km!I71-200,0),200)/32+MIN(MAX(km!I71-400,0),200)/30+MIN(MAX(km!I71-600,0),400)/28+1/120)/24</f>
        <v>0.33789317810457514</v>
      </c>
      <c r="I76" s="27" t="s">
        <v>3</v>
      </c>
      <c r="J76" s="30">
        <f>$D$4+(MIN(km!I71,60)/20+MIN(MAX(km!I71-60,0),540)/15+MIN(MAX(km!I71-600,0),400)/11.428+1/120)/24</f>
        <v>0.7531249999999999</v>
      </c>
      <c r="K76" s="26">
        <f>$B$4+(MIN(km!L71,200)/34+MIN(MAX(km!L71-200,0),200)/32+MIN(MAX(km!L71-400,0),200)/30+MIN(MAX(km!L71-600,0),400)/28+1/120)/24</f>
        <v>0.4681015114379085</v>
      </c>
      <c r="L76" s="27" t="s">
        <v>3</v>
      </c>
      <c r="M76" s="30">
        <f>$D$4+(MIN(km!L71,60)/20+MIN(MAX(km!L71-60,0),540)/15+MIN(MAX(km!L71-600,0),400)/11.428+1/120)/24</f>
        <v>1.0309027777777777</v>
      </c>
      <c r="N76" s="31">
        <f>$B$4+(MIN(km!O71,200)/34+MIN(MAX(km!O71-200,0),200)/32+MIN(MAX(km!O71-400,0),200)/30+MIN(MAX(km!O71-600,0),400)/28+1/120)/24</f>
        <v>0.6044730392156863</v>
      </c>
      <c r="O76" s="27" t="s">
        <v>3</v>
      </c>
      <c r="P76" s="30">
        <f>$D$4+(MIN(km!O71,60)/20+MIN(MAX(km!O71-60,0),540)/15+MIN(MAX(km!O71-600,0),400)/11.428+1/120)/24</f>
        <v>1.3086805555555556</v>
      </c>
      <c r="Q76" s="26">
        <f>$B$4+(MIN(km!R71,200)/34+MIN(MAX(km!R71-200,0),200)/32+MIN(MAX(km!R71-400,0),200)/30+MIN(MAX(km!R71-600,0),400)/28+1/120)/24</f>
        <v>0.7433619281045751</v>
      </c>
      <c r="R76" s="27" t="s">
        <v>3</v>
      </c>
      <c r="S76" s="30">
        <f>$D$4+(MIN(km!R71,60)/20+MIN(MAX(km!R71-60,0),540)/15+MIN(MAX(km!R71-600,0),400)/11.428+1/120)/24</f>
        <v>1.5864583333333335</v>
      </c>
      <c r="T76" s="26">
        <f>$B$4+(MIN(km!U71,200)/34+MIN(MAX(km!U71-200,0),200)/32+MIN(MAX(km!U71-400,0),200)/30+MIN(MAX(km!U71-600,0),400)/28+1/120)/24</f>
        <v>0.8892944677871149</v>
      </c>
      <c r="U76" s="27" t="s">
        <v>3</v>
      </c>
      <c r="V76" s="30">
        <f>$D$4+(MIN(km!U71,60)/20+MIN(MAX(km!U71-60,0),540)/15+MIN(MAX(km!U71-600,0),400)/11.428+1/120)/24</f>
        <v>1.9258809989110568</v>
      </c>
      <c r="W76" s="26">
        <f>$B$4+(MIN(km!X71,200)/34+MIN(MAX(km!X71-200,0),200)/32+MIN(MAX(km!X71-400,0),200)/30+MIN(MAX(km!X71-600,0),400)/28+1/120)/24</f>
        <v>1.0381039915966388</v>
      </c>
      <c r="X76" s="27" t="s">
        <v>3</v>
      </c>
      <c r="Y76" s="30">
        <f>$D$4+(MIN(km!X71,60)/20+MIN(MAX(km!X71-60,0),540)/15+MIN(MAX(km!X71-600,0),400)/11.428+1/120)/24</f>
        <v>2.2904825623225604</v>
      </c>
      <c r="Z76" s="26">
        <f>$B$4+(MIN(km!AA71,200)/34+MIN(MAX(km!AA71-200,0),200)/32+MIN(MAX(km!AA71-400,0),200)/30+MIN(MAX(km!AA71-600,0),400)/28+1/120)/24</f>
        <v>1.1869135154061625</v>
      </c>
      <c r="AA76" s="27" t="s">
        <v>3</v>
      </c>
      <c r="AB76" s="30">
        <f>$D$4+(MIN(km!AA71,60)/20+MIN(MAX(km!AA71-60,0),540)/15+MIN(MAX(km!AA71-600,0),400)/11.428+1/120)/24</f>
        <v>2.6550841257340645</v>
      </c>
      <c r="AC76" s="26">
        <f>$B$4+(MIN(km!AD71,200)/34+MIN(MAX(km!AD71-200,0),200)/32+MIN(MAX(km!AD71-400,0),200)/30+MIN(MAX(km!AD71-600,0),400)/28+1/120)/24</f>
        <v>1.3357230392156862</v>
      </c>
      <c r="AD76" s="27" t="s">
        <v>3</v>
      </c>
      <c r="AE76" s="30">
        <f>$D$4+(MIN(km!AD71,60)/20+MIN(MAX(km!AD71-60,0),540)/15+MIN(MAX(km!AD71-600,0),400)/11.428+1/120)/24</f>
        <v>3.0196856891455686</v>
      </c>
      <c r="AF76" s="25" t="s">
        <v>76</v>
      </c>
      <c r="AG76" s="26">
        <f>$B$4+(MIN(km!AH71,200)/34+MIN(MAX(km!AH71-200,0),200)/32+MIN(MAX(km!AH71-400,0),200)/30+MIN(MAX(km!AH71-600,0),400)/28+MIN(MAX(km!AH71-1000,0),200)/26+1/120)/24</f>
        <v>1.4926598524024997</v>
      </c>
      <c r="AH76" s="27" t="s">
        <v>3</v>
      </c>
      <c r="AI76" s="30">
        <f>$D$4+(MIN(km!AH71,60)/20+MIN(MAX(km!AH71-60,0),540)/15+MIN(MAX(km!AH71-600,0),400)/11.428+MIN(MAX(km!AH71-1000,0),200)/13.333+1/120)/24</f>
        <v>3.3473006895485797</v>
      </c>
      <c r="AJ76" s="26">
        <f>$B$4+(MIN(km!AK71,200)/34+MIN(MAX(km!AK71-200,0),200)/32+MIN(MAX(km!AK71-400,0),200)/30+MIN(MAX(km!AK71-600,0),400)/28+MIN(MAX(km!AK71-1000,0),200)/26+1/120)/24</f>
        <v>1.65291626265891</v>
      </c>
      <c r="AK76" s="27" t="s">
        <v>3</v>
      </c>
      <c r="AL76" s="30">
        <f>$D$4+(MIN(km!AK71,60)/20+MIN(MAX(km!AK71-60,0),540)/15+MIN(MAX(km!AK71-600,0),400)/11.428+MIN(MAX(km!AK71-1000,0),200)/13.333+1/120)/24</f>
        <v>3.659808502243897</v>
      </c>
      <c r="AM76" s="26">
        <f>$B$4+(MIN(km!AN71,200)/34+MIN(MAX(km!AN71-200,0),200)/32+MIN(MAX(km!AN71-400,0),200)/30+MIN(MAX(km!AN71-600,0),400)/28+MIN(MAX(km!AN71-1000,0),200)/26+MIN(MAX(km!AN71-1200,0),400)/25+1/120)/24</f>
        <v>1.8177239549666024</v>
      </c>
      <c r="AN76" s="27" t="s">
        <v>3</v>
      </c>
      <c r="AO76" s="30">
        <f>$D$4+(MIN(km!AN71,60)/20+MIN(MAX(km!AN71-60,0),540)/15+MIN(MAX(km!AN71-600,0),400)/11.428+MIN(MAX(km!AN71-1000,0),200)/13.333+MIN(MAX(km!AN71-1200,0),200)/11+1/120)/24</f>
        <v>4.019375161864933</v>
      </c>
      <c r="AP76" s="26">
        <f>$B$4+(MIN(km!AQ71,200)/34+MIN(MAX(km!AQ71-200,0),200)/32+MIN(MAX(km!AQ71-400,0),200)/30+MIN(MAX(km!AQ71-600,0),400)/28+MIN(MAX(km!AQ71-1000,0),200)/26+MIN(MAX(km!AQ71-1200,0),400)/25+1/120)/24</f>
        <v>1.984390621633269</v>
      </c>
      <c r="AQ76" s="27" t="s">
        <v>3</v>
      </c>
      <c r="AR76" s="30">
        <f>$D$4+(MIN(km!AQ71,60)/20+MIN(MAX(km!AQ71-60,0),540)/15+MIN(MAX(km!AQ71-600,0),400)/11.428+MIN(MAX(km!AQ71-1000,0),200)/13.333+MIN(MAX(km!AQ71-1200,0),200)/11+1/120)/24</f>
        <v>4.398163040652813</v>
      </c>
      <c r="AS76" s="26">
        <f>$B$4+(MIN(km!AT71,200)/34+MIN(MAX(km!AT71-200,0),200)/32+MIN(MAX(km!AT71-400,0),200)/30+MIN(MAX(km!AT71-600,0),400)/28+MIN(MAX(km!AT71-1000,0),200)/26+MIN(MAX(km!AT71-1200,0),400)/25+1/120)/24</f>
        <v>2.1510572882999357</v>
      </c>
      <c r="AT76" s="27" t="s">
        <v>3</v>
      </c>
      <c r="AU76" s="30">
        <f>$D$4+(MIN(km!AT71,60)/20+MIN(MAX(km!AT71-60,0),540)/15+MIN(MAX(km!AT71-600,0),400)/11.428+MIN(MAX(km!AT71-1000,0),200)/13.333+MIN(MAX(km!AT71-1200,0),200)/11+MIN(MAX(km!AT71-1400,0),200)/10+1/120)/24</f>
        <v>4.803844858834631</v>
      </c>
      <c r="AV76" s="26">
        <f>$B$4+(MIN(km!AW71,200)/34+MIN(MAX(km!AW71-200,0),200)/32+MIN(MAX(km!AW71-400,0),200)/30+MIN(MAX(km!AW71-600,0),400)/28+MIN(MAX(km!AW71-1000,0),200)/26+MIN(MAX(km!AW71-1200,0),800)/25+1/120)/24</f>
        <v>2.317723954966602</v>
      </c>
      <c r="AW76" s="27" t="s">
        <v>3</v>
      </c>
      <c r="AX76" s="30">
        <f>$D$4+(MIN(km!AW71,60)/20+MIN(MAX(km!AW71-60,0),540)/15+MIN(MAX(km!AW71-600,0),400)/11.428+MIN(MAX(km!AW71-1000,0),200)/13.333+MIN(MAX(km!AW71-1200,0),200)/11+MIN(MAX(km!AW71-1400,0),400)/10+1/120)/24</f>
        <v>5.220511525501298</v>
      </c>
      <c r="AY76" s="26">
        <f>$B$4+(MIN(km!AZ71,200)/34+MIN(MAX(km!AZ71-200,0),200)/32+MIN(MAX(km!AZ71-400,0),200)/30+MIN(MAX(km!AZ71-600,0),400)/28+MIN(MAX(km!AZ71-1000,0),200)/26+MIN(MAX(km!AZ71-1200,0),800)/25+1/120)/24</f>
        <v>2.484390621633269</v>
      </c>
      <c r="AZ76" s="27" t="s">
        <v>3</v>
      </c>
      <c r="BA76" s="30">
        <f>$D$4+(MIN(km!AZ71,60)/20+MIN(MAX(km!AZ71-60,0),540)/15+MIN(MAX(km!AZ71-600,0),400)/11.428+MIN(MAX(km!AZ71-1000,0),200)/13.333+MIN(MAX(km!AZ71-1200,0),200)/11+MIN(MAX(km!AZ71-1400,0),400)/10+1/120)/24</f>
        <v>5.637178192167964</v>
      </c>
      <c r="BB76" s="26">
        <f>$B$4+(MIN(km!BC71,200)/34+MIN(MAX(km!BC71-200,0),200)/32+MIN(MAX(km!BC71-400,0),200)/30+MIN(MAX(km!BC71-600,0),400)/28+MIN(MAX(km!BC71-1000,0),200)/26+MIN(MAX(km!BC71-1200,0),800)/25+1/120)/24</f>
        <v>2.6510572882999357</v>
      </c>
      <c r="BC76" s="27" t="s">
        <v>3</v>
      </c>
      <c r="BD76" s="30">
        <f>$D$4+(MIN(km!BC71,60)/20+MIN(MAX(km!BC71-60,0),540)/15+MIN(MAX(km!BC71-600,0),400)/11.428+MIN(MAX(km!BC71-1000,0),200)/13.333+MIN(MAX(km!BC71-1200,0),200)/11+MIN(MAX(km!BC71-1400,0),400)/10+1/120)/24</f>
        <v>6.05384485883463</v>
      </c>
      <c r="BE76" s="26">
        <f>$B$4+(MIN(km!BF71,200)/34+MIN(MAX(km!BF71-200,0),200)/32+MIN(MAX(km!BF71-400,0),200)/30+MIN(MAX(km!BF71-600,0),400)/28+MIN(MAX(km!BF71-1000,0),200)/26+MIN(MAX(km!BF71-1200,0),600)/25+MIN(MAX(km!BF71-1800,0),200)/24+1/120)/24</f>
        <v>2.822654510522158</v>
      </c>
      <c r="BF76" s="27" t="s">
        <v>3</v>
      </c>
      <c r="BG76" s="30">
        <f>$D$4+(MIN(km!BF71,60)/20+MIN(MAX(km!BF71-60,0),540)/15+MIN(MAX(km!BF71-600,0),400)/11.428+MIN(MAX(km!BF71-1000,0),200)/13.333+MIN(MAX(km!BF71-1200,0),200)/11+MIN(MAX(km!BF71-1400,0),400)/10+MIN(MAX(km!BF71-1800,0),200)/9+1/120)/24</f>
        <v>6.503381895871668</v>
      </c>
      <c r="BH76" s="26">
        <f>$B$4+(MIN(km!BI71,200)/34+MIN(MAX(km!BI71-200,0),200)/32+MIN(MAX(km!BI71-400,0),200)/30+MIN(MAX(km!BI71-600,0),400)/28+MIN(MAX(km!BI71-1000,0),200)/26+MIN(MAX(km!BI71-1200,0),600)/25+MIN(MAX(km!BI71-1800,0),200)/24+1/120)/24</f>
        <v>2.996265621633269</v>
      </c>
      <c r="BI76" s="27" t="s">
        <v>3</v>
      </c>
      <c r="BJ76" s="30">
        <f>$D$4+(MIN(km!BI71,60)/20+MIN(MAX(km!BI71-60,0),540)/15+MIN(MAX(km!BI71-600,0),400)/11.428+MIN(MAX(km!BI71-1000,0),200)/13.333+MIN(MAX(km!BI71-1200,0),200)/11+MIN(MAX(km!BI71-1400,0),400)/10+MIN(MAX(km!BI71-1800,0),200)/9+1/120)/24</f>
        <v>6.96634485883463</v>
      </c>
      <c r="BK76" s="25" t="s">
        <v>76</v>
      </c>
    </row>
    <row r="77" spans="1:63" ht="12.75">
      <c r="A77" s="25" t="s">
        <v>77</v>
      </c>
      <c r="B77" s="26">
        <f>$B$4+(MIN(km!C72,200)/34+MIN(MAX(km!C72-200,0),200)/32+MIN(MAX(km!C72-400,0),200)/30+MIN(MAX(km!C72-600,0),400)/28+1/120)/24</f>
        <v>0.08858251633986929</v>
      </c>
      <c r="C77" s="27" t="s">
        <v>3</v>
      </c>
      <c r="D77" s="30">
        <f>$D$4+(MIN(km!C72,60)/20+MIN(MAX(km!C72-60,0),540)/15+MIN(MAX(km!C72-600,0),400)/11.428+1/120)/24</f>
        <v>0.2003472222222222</v>
      </c>
      <c r="E77" s="26">
        <f>$B$4+(MIN(km!F72,200)/34+MIN(MAX(km!F72-200,0),200)/32+MIN(MAX(km!F72-400,0),200)/30+MIN(MAX(km!F72-600,0),400)/28+1/120)/24</f>
        <v>0.21113153594771242</v>
      </c>
      <c r="F77" s="27" t="s">
        <v>3</v>
      </c>
      <c r="G77" s="30">
        <f>$D$4+(MIN(km!F72,60)/20+MIN(MAX(km!F72-60,0),540)/15+MIN(MAX(km!F72-600,0),400)/11.428+1/120)/24</f>
        <v>0.478125</v>
      </c>
      <c r="H77" s="26">
        <f>$B$4+(MIN(km!I72,200)/34+MIN(MAX(km!I72-200,0),200)/32+MIN(MAX(km!I72-400,0),200)/30+MIN(MAX(km!I72-600,0),400)/28+1/120)/24</f>
        <v>0.3391952614379085</v>
      </c>
      <c r="I77" s="27" t="s">
        <v>3</v>
      </c>
      <c r="J77" s="30">
        <f>$D$4+(MIN(km!I72,60)/20+MIN(MAX(km!I72-60,0),540)/15+MIN(MAX(km!I72-600,0),400)/11.428+1/120)/24</f>
        <v>0.7559027777777777</v>
      </c>
      <c r="K77" s="26">
        <f>$B$4+(MIN(km!L72,200)/34+MIN(MAX(km!L72-200,0),200)/32+MIN(MAX(km!L72-400,0),200)/30+MIN(MAX(km!L72-600,0),400)/28+1/120)/24</f>
        <v>0.4694035947712418</v>
      </c>
      <c r="L77" s="27" t="s">
        <v>3</v>
      </c>
      <c r="M77" s="30">
        <f>$D$4+(MIN(km!L72,60)/20+MIN(MAX(km!L72-60,0),540)/15+MIN(MAX(km!L72-600,0),400)/11.428+1/120)/24</f>
        <v>1.0336805555555555</v>
      </c>
      <c r="N77" s="31">
        <f>$B$4+(MIN(km!O72,200)/34+MIN(MAX(km!O72-200,0),200)/32+MIN(MAX(km!O72-400,0),200)/30+MIN(MAX(km!O72-600,0),400)/28+1/120)/24</f>
        <v>0.6058619281045752</v>
      </c>
      <c r="O77" s="27" t="s">
        <v>3</v>
      </c>
      <c r="P77" s="30">
        <f>$D$4+(MIN(km!O72,60)/20+MIN(MAX(km!O72-60,0),540)/15+MIN(MAX(km!O72-600,0),400)/11.428+1/120)/24</f>
        <v>1.3114583333333334</v>
      </c>
      <c r="Q77" s="26">
        <f>$B$4+(MIN(km!R72,200)/34+MIN(MAX(km!R72-200,0),200)/32+MIN(MAX(km!R72-400,0),200)/30+MIN(MAX(km!R72-600,0),400)/28+1/120)/24</f>
        <v>0.7447508169934641</v>
      </c>
      <c r="R77" s="27" t="s">
        <v>3</v>
      </c>
      <c r="S77" s="30">
        <f>$D$4+(MIN(km!R72,60)/20+MIN(MAX(km!R72-60,0),540)/15+MIN(MAX(km!R72-600,0),400)/11.428+1/120)/24</f>
        <v>1.589236111111111</v>
      </c>
      <c r="T77" s="26">
        <f>$B$4+(MIN(km!U72,200)/34+MIN(MAX(km!U72-200,0),200)/32+MIN(MAX(km!U72-400,0),200)/30+MIN(MAX(km!U72-600,0),400)/28+1/120)/24</f>
        <v>0.8907825630252102</v>
      </c>
      <c r="U77" s="27" t="s">
        <v>3</v>
      </c>
      <c r="V77" s="30">
        <f>$D$4+(MIN(km!U72,60)/20+MIN(MAX(km!U72-60,0),540)/15+MIN(MAX(km!U72-600,0),400)/11.428+1/120)/24</f>
        <v>1.9295270145451715</v>
      </c>
      <c r="W77" s="26">
        <f>$B$4+(MIN(km!X72,200)/34+MIN(MAX(km!X72-200,0),200)/32+MIN(MAX(km!X72-400,0),200)/30+MIN(MAX(km!X72-600,0),400)/28+1/120)/24</f>
        <v>1.039592086834734</v>
      </c>
      <c r="X77" s="27" t="s">
        <v>3</v>
      </c>
      <c r="Y77" s="30">
        <f>$D$4+(MIN(km!X72,60)/20+MIN(MAX(km!X72-60,0),540)/15+MIN(MAX(km!X72-600,0),400)/11.428+1/120)/24</f>
        <v>2.294128577956675</v>
      </c>
      <c r="Z77" s="26">
        <f>$B$4+(MIN(km!AA72,200)/34+MIN(MAX(km!AA72-200,0),200)/32+MIN(MAX(km!AA72-400,0),200)/30+MIN(MAX(km!AA72-600,0),400)/28+1/120)/24</f>
        <v>1.1884016106442576</v>
      </c>
      <c r="AA77" s="27" t="s">
        <v>3</v>
      </c>
      <c r="AB77" s="30">
        <f>$D$4+(MIN(km!AA72,60)/20+MIN(MAX(km!AA72-60,0),540)/15+MIN(MAX(km!AA72-600,0),400)/11.428+1/120)/24</f>
        <v>2.658730141368179</v>
      </c>
      <c r="AC77" s="26">
        <f>$B$4+(MIN(km!AD72,200)/34+MIN(MAX(km!AD72-200,0),200)/32+MIN(MAX(km!AD72-400,0),200)/30+MIN(MAX(km!AD72-600,0),400)/28+1/120)/24</f>
        <v>1.3372111344537816</v>
      </c>
      <c r="AD77" s="27" t="s">
        <v>3</v>
      </c>
      <c r="AE77" s="30">
        <f>$D$4+(MIN(km!AD72,60)/20+MIN(MAX(km!AD72-60,0),540)/15+MIN(MAX(km!AD72-600,0),400)/11.428+1/120)/24</f>
        <v>3.0233317047796833</v>
      </c>
      <c r="AF77" s="25" t="s">
        <v>77</v>
      </c>
      <c r="AG77" s="26">
        <f>$B$4+(MIN(km!AH72,200)/34+MIN(MAX(km!AH72-200,0),200)/32+MIN(MAX(km!AH72-400,0),200)/30+MIN(MAX(km!AH72-600,0),400)/28+MIN(MAX(km!AH72-1000,0),200)/26+1/120)/24</f>
        <v>1.4942624165050635</v>
      </c>
      <c r="AH77" s="27" t="s">
        <v>3</v>
      </c>
      <c r="AI77" s="30">
        <f>$D$4+(MIN(km!AH72,60)/20+MIN(MAX(km!AH72-60,0),540)/15+MIN(MAX(km!AH72-600,0),400)/11.428+MIN(MAX(km!AH72-1000,0),200)/13.333+1/120)/24</f>
        <v>3.3504257676755334</v>
      </c>
      <c r="AJ77" s="26">
        <f>$B$4+(MIN(km!AK72,200)/34+MIN(MAX(km!AK72-200,0),200)/32+MIN(MAX(km!AK72-400,0),200)/30+MIN(MAX(km!AK72-600,0),400)/28+MIN(MAX(km!AK72-1000,0),200)/26+1/120)/24</f>
        <v>1.6545188267614739</v>
      </c>
      <c r="AK77" s="27" t="s">
        <v>3</v>
      </c>
      <c r="AL77" s="30">
        <f>$D$4+(MIN(km!AK72,60)/20+MIN(MAX(km!AK72-60,0),540)/15+MIN(MAX(km!AK72-600,0),400)/11.428+MIN(MAX(km!AK72-1000,0),200)/13.333+1/120)/24</f>
        <v>3.6629335803708507</v>
      </c>
      <c r="AM77" s="26">
        <f>$B$4+(MIN(km!AN72,200)/34+MIN(MAX(km!AN72-200,0),200)/32+MIN(MAX(km!AN72-400,0),200)/30+MIN(MAX(km!AN72-600,0),400)/28+MIN(MAX(km!AN72-1000,0),200)/26+MIN(MAX(km!AN72-1200,0),400)/25+1/120)/24</f>
        <v>1.819390621633269</v>
      </c>
      <c r="AN77" s="27" t="s">
        <v>3</v>
      </c>
      <c r="AO77" s="30">
        <f>$D$4+(MIN(km!AN72,60)/20+MIN(MAX(km!AN72-60,0),540)/15+MIN(MAX(km!AN72-600,0),400)/11.428+MIN(MAX(km!AN72-1000,0),200)/13.333+MIN(MAX(km!AN72-1200,0),200)/11+1/120)/24</f>
        <v>4.023163040652812</v>
      </c>
      <c r="AP77" s="26">
        <f>$B$4+(MIN(km!AQ72,200)/34+MIN(MAX(km!AQ72-200,0),200)/32+MIN(MAX(km!AQ72-400,0),200)/30+MIN(MAX(km!AQ72-600,0),400)/28+MIN(MAX(km!AQ72-1000,0),200)/26+MIN(MAX(km!AQ72-1200,0),400)/25+1/120)/24</f>
        <v>1.9860572882999357</v>
      </c>
      <c r="AQ77" s="27" t="s">
        <v>3</v>
      </c>
      <c r="AR77" s="30">
        <f>$D$4+(MIN(km!AQ72,60)/20+MIN(MAX(km!AQ72-60,0),540)/15+MIN(MAX(km!AQ72-600,0),400)/11.428+MIN(MAX(km!AQ72-1000,0),200)/13.333+MIN(MAX(km!AQ72-1200,0),200)/11+1/120)/24</f>
        <v>4.401950919440692</v>
      </c>
      <c r="AS77" s="26">
        <f>$B$4+(MIN(km!AT72,200)/34+MIN(MAX(km!AT72-200,0),200)/32+MIN(MAX(km!AT72-400,0),200)/30+MIN(MAX(km!AT72-600,0),400)/28+MIN(MAX(km!AT72-1000,0),200)/26+MIN(MAX(km!AT72-1200,0),400)/25+1/120)/24</f>
        <v>2.152723954966602</v>
      </c>
      <c r="AT77" s="27" t="s">
        <v>3</v>
      </c>
      <c r="AU77" s="30">
        <f>$D$4+(MIN(km!AT72,60)/20+MIN(MAX(km!AT72-60,0),540)/15+MIN(MAX(km!AT72-600,0),400)/11.428+MIN(MAX(km!AT72-1000,0),200)/13.333+MIN(MAX(km!AT72-1200,0),200)/11+MIN(MAX(km!AT72-1400,0),200)/10+1/120)/24</f>
        <v>4.808011525501298</v>
      </c>
      <c r="AV77" s="26">
        <f>$B$4+(MIN(km!AW72,200)/34+MIN(MAX(km!AW72-200,0),200)/32+MIN(MAX(km!AW72-400,0),200)/30+MIN(MAX(km!AW72-600,0),400)/28+MIN(MAX(km!AW72-1000,0),200)/26+MIN(MAX(km!AW72-1200,0),800)/25+1/120)/24</f>
        <v>2.319390621633269</v>
      </c>
      <c r="AW77" s="27" t="s">
        <v>3</v>
      </c>
      <c r="AX77" s="30">
        <f>$D$4+(MIN(km!AW72,60)/20+MIN(MAX(km!AW72-60,0),540)/15+MIN(MAX(km!AW72-600,0),400)/11.428+MIN(MAX(km!AW72-1000,0),200)/13.333+MIN(MAX(km!AW72-1200,0),200)/11+MIN(MAX(km!AW72-1400,0),400)/10+1/120)/24</f>
        <v>5.224678192167964</v>
      </c>
      <c r="AY77" s="26">
        <f>$B$4+(MIN(km!AZ72,200)/34+MIN(MAX(km!AZ72-200,0),200)/32+MIN(MAX(km!AZ72-400,0),200)/30+MIN(MAX(km!AZ72-600,0),400)/28+MIN(MAX(km!AZ72-1000,0),200)/26+MIN(MAX(km!AZ72-1200,0),800)/25+1/120)/24</f>
        <v>2.486057288299935</v>
      </c>
      <c r="AZ77" s="27" t="s">
        <v>3</v>
      </c>
      <c r="BA77" s="30">
        <f>$D$4+(MIN(km!AZ72,60)/20+MIN(MAX(km!AZ72-60,0),540)/15+MIN(MAX(km!AZ72-600,0),400)/11.428+MIN(MAX(km!AZ72-1000,0),200)/13.333+MIN(MAX(km!AZ72-1200,0),200)/11+MIN(MAX(km!AZ72-1400,0),400)/10+1/120)/24</f>
        <v>5.64134485883463</v>
      </c>
      <c r="BB77" s="26">
        <f>$B$4+(MIN(km!BC72,200)/34+MIN(MAX(km!BC72-200,0),200)/32+MIN(MAX(km!BC72-400,0),200)/30+MIN(MAX(km!BC72-600,0),400)/28+MIN(MAX(km!BC72-1000,0),200)/26+MIN(MAX(km!BC72-1200,0),800)/25+1/120)/24</f>
        <v>2.652723954966602</v>
      </c>
      <c r="BC77" s="27" t="s">
        <v>3</v>
      </c>
      <c r="BD77" s="30">
        <f>$D$4+(MIN(km!BC72,60)/20+MIN(MAX(km!BC72-60,0),540)/15+MIN(MAX(km!BC72-600,0),400)/11.428+MIN(MAX(km!BC72-1000,0),200)/13.333+MIN(MAX(km!BC72-1200,0),200)/11+MIN(MAX(km!BC72-1400,0),400)/10+1/120)/24</f>
        <v>6.058011525501298</v>
      </c>
      <c r="BE77" s="26">
        <f>$B$4+(MIN(km!BF72,200)/34+MIN(MAX(km!BF72-200,0),200)/32+MIN(MAX(km!BF72-400,0),200)/30+MIN(MAX(km!BF72-600,0),400)/28+MIN(MAX(km!BF72-1000,0),200)/26+MIN(MAX(km!BF72-1200,0),600)/25+MIN(MAX(km!BF72-1800,0),200)/24+1/120)/24</f>
        <v>2.824390621633269</v>
      </c>
      <c r="BF77" s="27" t="s">
        <v>3</v>
      </c>
      <c r="BG77" s="30">
        <f>$D$4+(MIN(km!BF72,60)/20+MIN(MAX(km!BF72-60,0),540)/15+MIN(MAX(km!BF72-600,0),400)/11.428+MIN(MAX(km!BF72-1000,0),200)/13.333+MIN(MAX(km!BF72-1200,0),200)/11+MIN(MAX(km!BF72-1400,0),400)/10+MIN(MAX(km!BF72-1800,0),200)/9+1/120)/24</f>
        <v>6.508011525501297</v>
      </c>
      <c r="BH77" s="26">
        <f>$B$4+(MIN(km!BI72,200)/34+MIN(MAX(km!BI72-200,0),200)/32+MIN(MAX(km!BI72-400,0),200)/30+MIN(MAX(km!BI72-600,0),400)/28+MIN(MAX(km!BI72-1000,0),200)/26+MIN(MAX(km!BI72-1200,0),600)/25+MIN(MAX(km!BI72-1800,0),200)/24+1/120)/24</f>
        <v>2.9980017327443806</v>
      </c>
      <c r="BI77" s="27" t="s">
        <v>3</v>
      </c>
      <c r="BJ77" s="30">
        <f>$D$4+(MIN(km!BI72,60)/20+MIN(MAX(km!BI72-60,0),540)/15+MIN(MAX(km!BI72-600,0),400)/11.428+MIN(MAX(km!BI72-1000,0),200)/13.333+MIN(MAX(km!BI72-1200,0),200)/11+MIN(MAX(km!BI72-1400,0),400)/10+MIN(MAX(km!BI72-1800,0),200)/9+1/120)/24</f>
        <v>6.97097448846426</v>
      </c>
      <c r="BK77" s="25" t="s">
        <v>77</v>
      </c>
    </row>
    <row r="78" spans="1:63" ht="12.75">
      <c r="A78" s="25" t="s">
        <v>78</v>
      </c>
      <c r="B78" s="26">
        <f>$B$4+(MIN(km!C73,200)/34+MIN(MAX(km!C73-200,0),200)/32+MIN(MAX(km!C73-400,0),200)/30+MIN(MAX(km!C73-600,0),400)/28+1/120)/24</f>
        <v>0.08980800653594771</v>
      </c>
      <c r="C78" s="27" t="s">
        <v>3</v>
      </c>
      <c r="D78" s="30">
        <f>$D$4+(MIN(km!C73,60)/20+MIN(MAX(km!C73-60,0),540)/15+MIN(MAX(km!C73-600,0),400)/11.428+1/120)/24</f>
        <v>0.203125</v>
      </c>
      <c r="E78" s="26">
        <f>$B$4+(MIN(km!F73,200)/34+MIN(MAX(km!F73-200,0),200)/32+MIN(MAX(km!F73-400,0),200)/30+MIN(MAX(km!F73-600,0),400)/28+1/120)/24</f>
        <v>0.21235702614379084</v>
      </c>
      <c r="F78" s="27" t="s">
        <v>3</v>
      </c>
      <c r="G78" s="30">
        <f>$D$4+(MIN(km!F73,60)/20+MIN(MAX(km!F73-60,0),540)/15+MIN(MAX(km!F73-600,0),400)/11.428+1/120)/24</f>
        <v>0.4809027777777778</v>
      </c>
      <c r="H78" s="26">
        <f>$B$4+(MIN(km!I73,200)/34+MIN(MAX(km!I73-200,0),200)/32+MIN(MAX(km!I73-400,0),200)/30+MIN(MAX(km!I73-600,0),400)/28+1/120)/24</f>
        <v>0.3404973447712418</v>
      </c>
      <c r="I78" s="27" t="s">
        <v>3</v>
      </c>
      <c r="J78" s="30">
        <f>$D$4+(MIN(km!I73,60)/20+MIN(MAX(km!I73-60,0),540)/15+MIN(MAX(km!I73-600,0),400)/11.428+1/120)/24</f>
        <v>0.7586805555555555</v>
      </c>
      <c r="K78" s="26">
        <f>$B$4+(MIN(km!L73,200)/34+MIN(MAX(km!L73-200,0),200)/32+MIN(MAX(km!L73-400,0),200)/30+MIN(MAX(km!L73-600,0),400)/28+1/120)/24</f>
        <v>0.47070567810457514</v>
      </c>
      <c r="L78" s="27" t="s">
        <v>3</v>
      </c>
      <c r="M78" s="30">
        <f>$D$4+(MIN(km!L73,60)/20+MIN(MAX(km!L73-60,0),540)/15+MIN(MAX(km!L73-600,0),400)/11.428+1/120)/24</f>
        <v>1.0364583333333333</v>
      </c>
      <c r="N78" s="31">
        <f>$B$4+(MIN(km!O73,200)/34+MIN(MAX(km!O73-200,0),200)/32+MIN(MAX(km!O73-400,0),200)/30+MIN(MAX(km!O73-600,0),400)/28+1/120)/24</f>
        <v>0.6072508169934641</v>
      </c>
      <c r="O78" s="27" t="s">
        <v>3</v>
      </c>
      <c r="P78" s="30">
        <f>$D$4+(MIN(km!O73,60)/20+MIN(MAX(km!O73-60,0),540)/15+MIN(MAX(km!O73-600,0),400)/11.428+1/120)/24</f>
        <v>1.3142361111111112</v>
      </c>
      <c r="Q78" s="26">
        <f>$B$4+(MIN(km!R73,200)/34+MIN(MAX(km!R73-200,0),200)/32+MIN(MAX(km!R73-400,0),200)/30+MIN(MAX(km!R73-600,0),400)/28+1/120)/24</f>
        <v>0.7461397058823529</v>
      </c>
      <c r="R78" s="27" t="s">
        <v>3</v>
      </c>
      <c r="S78" s="30">
        <f>$D$4+(MIN(km!R73,60)/20+MIN(MAX(km!R73-60,0),540)/15+MIN(MAX(km!R73-600,0),400)/11.428+1/120)/24</f>
        <v>1.592013888888889</v>
      </c>
      <c r="T78" s="26">
        <f>$B$4+(MIN(km!U73,200)/34+MIN(MAX(km!U73-200,0),200)/32+MIN(MAX(km!U73-400,0),200)/30+MIN(MAX(km!U73-600,0),400)/28+1/120)/24</f>
        <v>0.8922706582633054</v>
      </c>
      <c r="U78" s="27" t="s">
        <v>3</v>
      </c>
      <c r="V78" s="30">
        <f>$D$4+(MIN(km!U73,60)/20+MIN(MAX(km!U73-60,0),540)/15+MIN(MAX(km!U73-600,0),400)/11.428+1/120)/24</f>
        <v>1.9331730301792867</v>
      </c>
      <c r="W78" s="26">
        <f>$B$4+(MIN(km!X73,200)/34+MIN(MAX(km!X73-200,0),200)/32+MIN(MAX(km!X73-400,0),200)/30+MIN(MAX(km!X73-600,0),400)/28+1/120)/24</f>
        <v>1.041080182072829</v>
      </c>
      <c r="X78" s="27" t="s">
        <v>3</v>
      </c>
      <c r="Y78" s="30">
        <f>$D$4+(MIN(km!X73,60)/20+MIN(MAX(km!X73-60,0),540)/15+MIN(MAX(km!X73-600,0),400)/11.428+1/120)/24</f>
        <v>2.2977745935907903</v>
      </c>
      <c r="Z78" s="26">
        <f>$B$4+(MIN(km!AA73,200)/34+MIN(MAX(km!AA73-200,0),200)/32+MIN(MAX(km!AA73-400,0),200)/30+MIN(MAX(km!AA73-600,0),400)/28+1/120)/24</f>
        <v>1.189889705882353</v>
      </c>
      <c r="AA78" s="27" t="s">
        <v>3</v>
      </c>
      <c r="AB78" s="30">
        <f>$D$4+(MIN(km!AA73,60)/20+MIN(MAX(km!AA73-60,0),540)/15+MIN(MAX(km!AA73-600,0),400)/11.428+1/120)/24</f>
        <v>2.6623761570022944</v>
      </c>
      <c r="AC78" s="26">
        <f>$B$4+(MIN(km!AD73,200)/34+MIN(MAX(km!AD73-200,0),200)/32+MIN(MAX(km!AD73-400,0),200)/30+MIN(MAX(km!AD73-600,0),400)/28+1/120)/24</f>
        <v>1.338699229691877</v>
      </c>
      <c r="AD78" s="27" t="s">
        <v>3</v>
      </c>
      <c r="AE78" s="30">
        <f>$D$4+(MIN(km!AD73,60)/20+MIN(MAX(km!AD73-60,0),540)/15+MIN(MAX(km!AD73-600,0),400)/11.428+1/120)/24</f>
        <v>3.0269777204137984</v>
      </c>
      <c r="AF78" s="25" t="s">
        <v>78</v>
      </c>
      <c r="AG78" s="26">
        <f>$B$4+(MIN(km!AH73,200)/34+MIN(MAX(km!AH73-200,0),200)/32+MIN(MAX(km!AH73-400,0),200)/30+MIN(MAX(km!AH73-600,0),400)/28+MIN(MAX(km!AH73-1000,0),200)/26+1/120)/24</f>
        <v>1.4958649806076278</v>
      </c>
      <c r="AH78" s="27" t="s">
        <v>3</v>
      </c>
      <c r="AI78" s="30">
        <f>$D$4+(MIN(km!AH73,60)/20+MIN(MAX(km!AH73-60,0),540)/15+MIN(MAX(km!AH73-600,0),400)/11.428+MIN(MAX(km!AH73-1000,0),200)/13.333+1/120)/24</f>
        <v>3.3535508458024865</v>
      </c>
      <c r="AJ78" s="26">
        <f>$B$4+(MIN(km!AK73,200)/34+MIN(MAX(km!AK73-200,0),200)/32+MIN(MAX(km!AK73-400,0),200)/30+MIN(MAX(km!AK73-600,0),400)/28+MIN(MAX(km!AK73-1000,0),200)/26+1/120)/24</f>
        <v>1.656121390864038</v>
      </c>
      <c r="AK78" s="27" t="s">
        <v>3</v>
      </c>
      <c r="AL78" s="30">
        <f>$D$4+(MIN(km!AK73,60)/20+MIN(MAX(km!AK73-60,0),540)/15+MIN(MAX(km!AK73-600,0),400)/11.428+MIN(MAX(km!AK73-1000,0),200)/13.333+1/120)/24</f>
        <v>3.666058658497804</v>
      </c>
      <c r="AM78" s="26">
        <f>$B$4+(MIN(km!AN73,200)/34+MIN(MAX(km!AN73-200,0),200)/32+MIN(MAX(km!AN73-400,0),200)/30+MIN(MAX(km!AN73-600,0),400)/28+MIN(MAX(km!AN73-1000,0),200)/26+MIN(MAX(km!AN73-1200,0),400)/25+1/120)/24</f>
        <v>1.8210572882999356</v>
      </c>
      <c r="AN78" s="27" t="s">
        <v>3</v>
      </c>
      <c r="AO78" s="30">
        <f>$D$4+(MIN(km!AN73,60)/20+MIN(MAX(km!AN73-60,0),540)/15+MIN(MAX(km!AN73-600,0),400)/11.428+MIN(MAX(km!AN73-1000,0),200)/13.333+MIN(MAX(km!AN73-1200,0),200)/11+1/120)/24</f>
        <v>4.026950919440691</v>
      </c>
      <c r="AP78" s="26">
        <f>$B$4+(MIN(km!AQ73,200)/34+MIN(MAX(km!AQ73-200,0),200)/32+MIN(MAX(km!AQ73-400,0),200)/30+MIN(MAX(km!AQ73-600,0),400)/28+MIN(MAX(km!AQ73-1000,0),200)/26+MIN(MAX(km!AQ73-1200,0),400)/25+1/120)/24</f>
        <v>1.9877239549666024</v>
      </c>
      <c r="AQ78" s="27" t="s">
        <v>3</v>
      </c>
      <c r="AR78" s="30">
        <f>$D$4+(MIN(km!AQ73,60)/20+MIN(MAX(km!AQ73-60,0),540)/15+MIN(MAX(km!AQ73-600,0),400)/11.428+MIN(MAX(km!AQ73-1000,0),200)/13.333+MIN(MAX(km!AQ73-1200,0),200)/11+1/120)/24</f>
        <v>4.40573879822857</v>
      </c>
      <c r="AS78" s="26">
        <f>$B$4+(MIN(km!AT73,200)/34+MIN(MAX(km!AT73-200,0),200)/32+MIN(MAX(km!AT73-400,0),200)/30+MIN(MAX(km!AT73-600,0),400)/28+MIN(MAX(km!AT73-1000,0),200)/26+MIN(MAX(km!AT73-1200,0),400)/25+1/120)/24</f>
        <v>2.154390621633269</v>
      </c>
      <c r="AT78" s="27" t="s">
        <v>3</v>
      </c>
      <c r="AU78" s="30">
        <f>$D$4+(MIN(km!AT73,60)/20+MIN(MAX(km!AT73-60,0),540)/15+MIN(MAX(km!AT73-600,0),400)/11.428+MIN(MAX(km!AT73-1000,0),200)/13.333+MIN(MAX(km!AT73-1200,0),200)/11+MIN(MAX(km!AT73-1400,0),200)/10+1/120)/24</f>
        <v>4.8121781921679645</v>
      </c>
      <c r="AV78" s="26">
        <f>$B$4+(MIN(km!AW73,200)/34+MIN(MAX(km!AW73-200,0),200)/32+MIN(MAX(km!AW73-400,0),200)/30+MIN(MAX(km!AW73-600,0),400)/28+MIN(MAX(km!AW73-1000,0),200)/26+MIN(MAX(km!AW73-1200,0),800)/25+1/120)/24</f>
        <v>2.3210572882999356</v>
      </c>
      <c r="AW78" s="27" t="s">
        <v>3</v>
      </c>
      <c r="AX78" s="30">
        <f>$D$4+(MIN(km!AW73,60)/20+MIN(MAX(km!AW73-60,0),540)/15+MIN(MAX(km!AW73-600,0),400)/11.428+MIN(MAX(km!AW73-1000,0),200)/13.333+MIN(MAX(km!AW73-1200,0),200)/11+MIN(MAX(km!AW73-1400,0),400)/10+1/120)/24</f>
        <v>5.228844858834631</v>
      </c>
      <c r="AY78" s="26">
        <f>$B$4+(MIN(km!AZ73,200)/34+MIN(MAX(km!AZ73-200,0),200)/32+MIN(MAX(km!AZ73-400,0),200)/30+MIN(MAX(km!AZ73-600,0),400)/28+MIN(MAX(km!AZ73-1000,0),200)/26+MIN(MAX(km!AZ73-1200,0),800)/25+1/120)/24</f>
        <v>2.487723954966602</v>
      </c>
      <c r="AZ78" s="27" t="s">
        <v>3</v>
      </c>
      <c r="BA78" s="30">
        <f>$D$4+(MIN(km!AZ73,60)/20+MIN(MAX(km!AZ73-60,0),540)/15+MIN(MAX(km!AZ73-600,0),400)/11.428+MIN(MAX(km!AZ73-1000,0),200)/13.333+MIN(MAX(km!AZ73-1200,0),200)/11+MIN(MAX(km!AZ73-1400,0),400)/10+1/120)/24</f>
        <v>5.6455115255012975</v>
      </c>
      <c r="BB78" s="26">
        <f>$B$4+(MIN(km!BC73,200)/34+MIN(MAX(km!BC73-200,0),200)/32+MIN(MAX(km!BC73-400,0),200)/30+MIN(MAX(km!BC73-600,0),400)/28+MIN(MAX(km!BC73-1000,0),200)/26+MIN(MAX(km!BC73-1200,0),800)/25+1/120)/24</f>
        <v>2.654390621633269</v>
      </c>
      <c r="BC78" s="27" t="s">
        <v>3</v>
      </c>
      <c r="BD78" s="30">
        <f>$D$4+(MIN(km!BC73,60)/20+MIN(MAX(km!BC73-60,0),540)/15+MIN(MAX(km!BC73-600,0),400)/11.428+MIN(MAX(km!BC73-1000,0),200)/13.333+MIN(MAX(km!BC73-1200,0),200)/11+MIN(MAX(km!BC73-1400,0),400)/10+1/120)/24</f>
        <v>6.062178192167963</v>
      </c>
      <c r="BE78" s="26">
        <f>$B$4+(MIN(km!BF73,200)/34+MIN(MAX(km!BF73-200,0),200)/32+MIN(MAX(km!BF73-400,0),200)/30+MIN(MAX(km!BF73-600,0),400)/28+MIN(MAX(km!BF73-1000,0),200)/26+MIN(MAX(km!BF73-1200,0),600)/25+MIN(MAX(km!BF73-1800,0),200)/24+1/120)/24</f>
        <v>2.8261267327443806</v>
      </c>
      <c r="BF78" s="27" t="s">
        <v>3</v>
      </c>
      <c r="BG78" s="30">
        <f>$D$4+(MIN(km!BF73,60)/20+MIN(MAX(km!BF73-60,0),540)/15+MIN(MAX(km!BF73-600,0),400)/11.428+MIN(MAX(km!BF73-1000,0),200)/13.333+MIN(MAX(km!BF73-1200,0),200)/11+MIN(MAX(km!BF73-1400,0),400)/10+MIN(MAX(km!BF73-1800,0),200)/9+1/120)/24</f>
        <v>6.512641155130927</v>
      </c>
      <c r="BH78" s="26">
        <f>$B$4+(MIN(km!BI73,200)/34+MIN(MAX(km!BI73-200,0),200)/32+MIN(MAX(km!BI73-400,0),200)/30+MIN(MAX(km!BI73-600,0),400)/28+MIN(MAX(km!BI73-1000,0),200)/26+MIN(MAX(km!BI73-1200,0),600)/25+MIN(MAX(km!BI73-1800,0),200)/24+1/120)/24</f>
        <v>2.9997378438554914</v>
      </c>
      <c r="BI78" s="27" t="s">
        <v>3</v>
      </c>
      <c r="BJ78" s="30">
        <f>$D$4+(MIN(km!BI73,60)/20+MIN(MAX(km!BI73-60,0),540)/15+MIN(MAX(km!BI73-600,0),400)/11.428+MIN(MAX(km!BI73-1000,0),200)/13.333+MIN(MAX(km!BI73-1200,0),200)/11+MIN(MAX(km!BI73-1400,0),400)/10+MIN(MAX(km!BI73-1800,0),200)/9+1/120)/24</f>
        <v>6.97560411809389</v>
      </c>
      <c r="BK78" s="25" t="s">
        <v>78</v>
      </c>
    </row>
    <row r="79" spans="1:63" ht="12.75">
      <c r="A79" s="25" t="s">
        <v>79</v>
      </c>
      <c r="B79" s="26">
        <f>$B$4+(MIN(km!C74,200)/34+MIN(MAX(km!C74-200,0),200)/32+MIN(MAX(km!C74-400,0),200)/30+MIN(MAX(km!C74-600,0),400)/28+1/120)/24</f>
        <v>0.09103349673202614</v>
      </c>
      <c r="C79" s="27" t="s">
        <v>3</v>
      </c>
      <c r="D79" s="30">
        <f>$D$4+(MIN(km!C74,60)/20+MIN(MAX(km!C74-60,0),540)/15+MIN(MAX(km!C74-600,0),400)/11.428+1/120)/24</f>
        <v>0.20590277777777777</v>
      </c>
      <c r="E79" s="26">
        <f>$B$4+(MIN(km!F74,200)/34+MIN(MAX(km!F74-200,0),200)/32+MIN(MAX(km!F74-400,0),200)/30+MIN(MAX(km!F74-600,0),400)/28+1/120)/24</f>
        <v>0.21358251633986927</v>
      </c>
      <c r="F79" s="27" t="s">
        <v>3</v>
      </c>
      <c r="G79" s="30">
        <f>$D$4+(MIN(km!F74,60)/20+MIN(MAX(km!F74-60,0),540)/15+MIN(MAX(km!F74-600,0),400)/11.428+1/120)/24</f>
        <v>0.48368055555555556</v>
      </c>
      <c r="H79" s="26">
        <f>$B$4+(MIN(km!I74,200)/34+MIN(MAX(km!I74-200,0),200)/32+MIN(MAX(km!I74-400,0),200)/30+MIN(MAX(km!I74-600,0),400)/28+1/120)/24</f>
        <v>0.34179942810457514</v>
      </c>
      <c r="I79" s="27" t="s">
        <v>3</v>
      </c>
      <c r="J79" s="30">
        <f>$D$4+(MIN(km!I74,60)/20+MIN(MAX(km!I74-60,0),540)/15+MIN(MAX(km!I74-600,0),400)/11.428+1/120)/24</f>
        <v>0.7614583333333332</v>
      </c>
      <c r="K79" s="26">
        <f>$B$4+(MIN(km!L74,200)/34+MIN(MAX(km!L74-200,0),200)/32+MIN(MAX(km!L74-400,0),200)/30+MIN(MAX(km!L74-600,0),400)/28+1/120)/24</f>
        <v>0.4720077614379085</v>
      </c>
      <c r="L79" s="27" t="s">
        <v>3</v>
      </c>
      <c r="M79" s="30">
        <f>$D$4+(MIN(km!L74,60)/20+MIN(MAX(km!L74-60,0),540)/15+MIN(MAX(km!L74-600,0),400)/11.428+1/120)/24</f>
        <v>1.039236111111111</v>
      </c>
      <c r="N79" s="31">
        <f>$B$4+(MIN(km!O74,200)/34+MIN(MAX(km!O74-200,0),200)/32+MIN(MAX(km!O74-400,0),200)/30+MIN(MAX(km!O74-600,0),400)/28+1/120)/24</f>
        <v>0.6086397058823529</v>
      </c>
      <c r="O79" s="27" t="s">
        <v>3</v>
      </c>
      <c r="P79" s="30">
        <f>$D$4+(MIN(km!O74,60)/20+MIN(MAX(km!O74-60,0),540)/15+MIN(MAX(km!O74-600,0),400)/11.428+1/120)/24</f>
        <v>1.317013888888889</v>
      </c>
      <c r="Q79" s="26">
        <f>$B$4+(MIN(km!R74,200)/34+MIN(MAX(km!R74-200,0),200)/32+MIN(MAX(km!R74-400,0),200)/30+MIN(MAX(km!R74-600,0),400)/28+1/120)/24</f>
        <v>0.7475285947712419</v>
      </c>
      <c r="R79" s="27" t="s">
        <v>3</v>
      </c>
      <c r="S79" s="30">
        <f>$D$4+(MIN(km!R74,60)/20+MIN(MAX(km!R74-60,0),540)/15+MIN(MAX(km!R74-600,0),400)/11.428+1/120)/24</f>
        <v>1.5947916666666666</v>
      </c>
      <c r="T79" s="26">
        <f>$B$4+(MIN(km!U74,200)/34+MIN(MAX(km!U74-200,0),200)/32+MIN(MAX(km!U74-400,0),200)/30+MIN(MAX(km!U74-600,0),400)/28+1/120)/24</f>
        <v>0.8937587535014005</v>
      </c>
      <c r="U79" s="27" t="s">
        <v>3</v>
      </c>
      <c r="V79" s="30">
        <f>$D$4+(MIN(km!U74,60)/20+MIN(MAX(km!U74-60,0),540)/15+MIN(MAX(km!U74-600,0),400)/11.428+1/120)/24</f>
        <v>1.9368190458134018</v>
      </c>
      <c r="W79" s="26">
        <f>$B$4+(MIN(km!X74,200)/34+MIN(MAX(km!X74-200,0),200)/32+MIN(MAX(km!X74-400,0),200)/30+MIN(MAX(km!X74-600,0),400)/28+1/120)/24</f>
        <v>1.0425682773109244</v>
      </c>
      <c r="X79" s="27" t="s">
        <v>3</v>
      </c>
      <c r="Y79" s="30">
        <f>$D$4+(MIN(km!X74,60)/20+MIN(MAX(km!X74-60,0),540)/15+MIN(MAX(km!X74-600,0),400)/11.428+1/120)/24</f>
        <v>2.3014206092249054</v>
      </c>
      <c r="Z79" s="26">
        <f>$B$4+(MIN(km!AA74,200)/34+MIN(MAX(km!AA74-200,0),200)/32+MIN(MAX(km!AA74-400,0),200)/30+MIN(MAX(km!AA74-600,0),400)/28+1/120)/24</f>
        <v>1.1913778011204483</v>
      </c>
      <c r="AA79" s="27" t="s">
        <v>3</v>
      </c>
      <c r="AB79" s="30">
        <f>$D$4+(MIN(km!AA74,60)/20+MIN(MAX(km!AA74-60,0),540)/15+MIN(MAX(km!AA74-600,0),400)/11.428+1/120)/24</f>
        <v>2.6660221726364095</v>
      </c>
      <c r="AC79" s="26">
        <f>$B$4+(MIN(km!AD74,200)/34+MIN(MAX(km!AD74-200,0),200)/32+MIN(MAX(km!AD74-400,0),200)/30+MIN(MAX(km!AD74-600,0),400)/28+1/120)/24</f>
        <v>1.340187324929972</v>
      </c>
      <c r="AD79" s="27" t="s">
        <v>3</v>
      </c>
      <c r="AE79" s="30">
        <f>$D$4+(MIN(km!AD74,60)/20+MIN(MAX(km!AD74-60,0),540)/15+MIN(MAX(km!AD74-600,0),400)/11.428+1/120)/24</f>
        <v>3.0306237360479136</v>
      </c>
      <c r="AF79" s="25" t="s">
        <v>79</v>
      </c>
      <c r="AG79" s="26">
        <f>$B$4+(MIN(km!AH74,200)/34+MIN(MAX(km!AH74-200,0),200)/32+MIN(MAX(km!AH74-400,0),200)/30+MIN(MAX(km!AH74-600,0),400)/28+MIN(MAX(km!AH74-1000,0),200)/26+1/120)/24</f>
        <v>1.497467544710192</v>
      </c>
      <c r="AH79" s="27" t="s">
        <v>3</v>
      </c>
      <c r="AI79" s="30">
        <f>$D$4+(MIN(km!AH74,60)/20+MIN(MAX(km!AH74-60,0),540)/15+MIN(MAX(km!AH74-600,0),400)/11.428+MIN(MAX(km!AH74-1000,0),200)/13.333+1/120)/24</f>
        <v>3.3566759239294397</v>
      </c>
      <c r="AJ79" s="26">
        <f>$B$4+(MIN(km!AK74,200)/34+MIN(MAX(km!AK74-200,0),200)/32+MIN(MAX(km!AK74-400,0),200)/30+MIN(MAX(km!AK74-600,0),400)/28+MIN(MAX(km!AK74-1000,0),200)/26+1/120)/24</f>
        <v>1.6577239549666023</v>
      </c>
      <c r="AK79" s="27" t="s">
        <v>3</v>
      </c>
      <c r="AL79" s="30">
        <f>$D$4+(MIN(km!AK74,60)/20+MIN(MAX(km!AK74-60,0),540)/15+MIN(MAX(km!AK74-600,0),400)/11.428+MIN(MAX(km!AK74-1000,0),200)/13.333+1/120)/24</f>
        <v>3.669183736624757</v>
      </c>
      <c r="AM79" s="26">
        <f>$B$4+(MIN(km!AN74,200)/34+MIN(MAX(km!AN74-200,0),200)/32+MIN(MAX(km!AN74-400,0),200)/30+MIN(MAX(km!AN74-600,0),400)/28+MIN(MAX(km!AN74-1000,0),200)/26+MIN(MAX(km!AN74-1200,0),400)/25+1/120)/24</f>
        <v>1.8227239549666023</v>
      </c>
      <c r="AN79" s="27" t="s">
        <v>3</v>
      </c>
      <c r="AO79" s="30">
        <f>$D$4+(MIN(km!AN74,60)/20+MIN(MAX(km!AN74-60,0),540)/15+MIN(MAX(km!AN74-600,0),400)/11.428+MIN(MAX(km!AN74-1000,0),200)/13.333+MIN(MAX(km!AN74-1200,0),200)/11+1/120)/24</f>
        <v>4.03073879822857</v>
      </c>
      <c r="AP79" s="26">
        <f>$B$4+(MIN(km!AQ74,200)/34+MIN(MAX(km!AQ74-200,0),200)/32+MIN(MAX(km!AQ74-400,0),200)/30+MIN(MAX(km!AQ74-600,0),400)/28+MIN(MAX(km!AQ74-1000,0),200)/26+MIN(MAX(km!AQ74-1200,0),400)/25+1/120)/24</f>
        <v>1.9893906216332689</v>
      </c>
      <c r="AQ79" s="27" t="s">
        <v>3</v>
      </c>
      <c r="AR79" s="30">
        <f>$D$4+(MIN(km!AQ74,60)/20+MIN(MAX(km!AQ74-60,0),540)/15+MIN(MAX(km!AQ74-600,0),400)/11.428+MIN(MAX(km!AQ74-1000,0),200)/13.333+MIN(MAX(km!AQ74-1200,0),200)/11+1/120)/24</f>
        <v>4.409526677016449</v>
      </c>
      <c r="AS79" s="26">
        <f>$B$4+(MIN(km!AT74,200)/34+MIN(MAX(km!AT74-200,0),200)/32+MIN(MAX(km!AT74-400,0),200)/30+MIN(MAX(km!AT74-600,0),400)/28+MIN(MAX(km!AT74-1000,0),200)/26+MIN(MAX(km!AT74-1200,0),400)/25+1/120)/24</f>
        <v>2.1560572882999356</v>
      </c>
      <c r="AT79" s="27" t="s">
        <v>3</v>
      </c>
      <c r="AU79" s="30">
        <f>$D$4+(MIN(km!AT74,60)/20+MIN(MAX(km!AT74-60,0),540)/15+MIN(MAX(km!AT74-600,0),400)/11.428+MIN(MAX(km!AT74-1000,0),200)/13.333+MIN(MAX(km!AT74-1200,0),200)/11+MIN(MAX(km!AT74-1400,0),200)/10+1/120)/24</f>
        <v>4.816344858834631</v>
      </c>
      <c r="AV79" s="26">
        <f>$B$4+(MIN(km!AW74,200)/34+MIN(MAX(km!AW74-200,0),200)/32+MIN(MAX(km!AW74-400,0),200)/30+MIN(MAX(km!AW74-600,0),400)/28+MIN(MAX(km!AW74-1000,0),200)/26+MIN(MAX(km!AW74-1200,0),800)/25+1/120)/24</f>
        <v>2.322723954966602</v>
      </c>
      <c r="AW79" s="27" t="s">
        <v>3</v>
      </c>
      <c r="AX79" s="30">
        <f>$D$4+(MIN(km!AW74,60)/20+MIN(MAX(km!AW74-60,0),540)/15+MIN(MAX(km!AW74-600,0),400)/11.428+MIN(MAX(km!AW74-1000,0),200)/13.333+MIN(MAX(km!AW74-1200,0),200)/11+MIN(MAX(km!AW74-1400,0),400)/10+1/120)/24</f>
        <v>5.233011525501298</v>
      </c>
      <c r="AY79" s="26">
        <f>$B$4+(MIN(km!AZ74,200)/34+MIN(MAX(km!AZ74-200,0),200)/32+MIN(MAX(km!AZ74-400,0),200)/30+MIN(MAX(km!AZ74-600,0),400)/28+MIN(MAX(km!AZ74-1000,0),200)/26+MIN(MAX(km!AZ74-1200,0),800)/25+1/120)/24</f>
        <v>2.489390621633269</v>
      </c>
      <c r="AZ79" s="27" t="s">
        <v>3</v>
      </c>
      <c r="BA79" s="30">
        <f>$D$4+(MIN(km!AZ74,60)/20+MIN(MAX(km!AZ74-60,0),540)/15+MIN(MAX(km!AZ74-600,0),400)/11.428+MIN(MAX(km!AZ74-1000,0),200)/13.333+MIN(MAX(km!AZ74-1200,0),200)/11+MIN(MAX(km!AZ74-1400,0),400)/10+1/120)/24</f>
        <v>5.649678192167964</v>
      </c>
      <c r="BB79" s="26">
        <f>$B$4+(MIN(km!BC74,200)/34+MIN(MAX(km!BC74-200,0),200)/32+MIN(MAX(km!BC74-400,0),200)/30+MIN(MAX(km!BC74-600,0),400)/28+MIN(MAX(km!BC74-1000,0),200)/26+MIN(MAX(km!BC74-1200,0),800)/25+1/120)/24</f>
        <v>2.6560572882999356</v>
      </c>
      <c r="BC79" s="27" t="s">
        <v>3</v>
      </c>
      <c r="BD79" s="30">
        <f>$D$4+(MIN(km!BC74,60)/20+MIN(MAX(km!BC74-60,0),540)/15+MIN(MAX(km!BC74-600,0),400)/11.428+MIN(MAX(km!BC74-1000,0),200)/13.333+MIN(MAX(km!BC74-1200,0),200)/11+MIN(MAX(km!BC74-1400,0),400)/10+1/120)/24</f>
        <v>6.066344858834631</v>
      </c>
      <c r="BE79" s="26">
        <f>$B$4+(MIN(km!BF74,200)/34+MIN(MAX(km!BF74-200,0),200)/32+MIN(MAX(km!BF74-400,0),200)/30+MIN(MAX(km!BF74-600,0),400)/28+MIN(MAX(km!BF74-1000,0),200)/26+MIN(MAX(km!BF74-1200,0),600)/25+MIN(MAX(km!BF74-1800,0),200)/24+1/120)/24</f>
        <v>2.8278628438554914</v>
      </c>
      <c r="BF79" s="27" t="s">
        <v>3</v>
      </c>
      <c r="BG79" s="30">
        <f>$D$4+(MIN(km!BF74,60)/20+MIN(MAX(km!BF74-60,0),540)/15+MIN(MAX(km!BF74-600,0),400)/11.428+MIN(MAX(km!BF74-1000,0),200)/13.333+MIN(MAX(km!BF74-1200,0),200)/11+MIN(MAX(km!BF74-1400,0),400)/10+MIN(MAX(km!BF74-1800,0),200)/9+1/120)/24</f>
        <v>6.517270784760557</v>
      </c>
      <c r="BH79" s="26">
        <f>$B$4+(MIN(km!BI74,200)/34+MIN(MAX(km!BI74-200,0),200)/32+MIN(MAX(km!BI74-400,0),200)/30+MIN(MAX(km!BI74-600,0),400)/28+MIN(MAX(km!BI74-1000,0),200)/26+MIN(MAX(km!BI74-1200,0),600)/25+MIN(MAX(km!BI74-1800,0),200)/24+1/120)/24</f>
        <v>3.0014739549666025</v>
      </c>
      <c r="BI79" s="27" t="s">
        <v>3</v>
      </c>
      <c r="BJ79" s="30">
        <f>$D$4+(MIN(km!BI74,60)/20+MIN(MAX(km!BI74-60,0),540)/15+MIN(MAX(km!BI74-600,0),400)/11.428+MIN(MAX(km!BI74-1000,0),200)/13.333+MIN(MAX(km!BI74-1200,0),200)/11+MIN(MAX(km!BI74-1400,0),400)/10+MIN(MAX(km!BI74-1800,0),200)/9+1/120)/24</f>
        <v>6.98023374772352</v>
      </c>
      <c r="BK79" s="25" t="s">
        <v>79</v>
      </c>
    </row>
    <row r="80" spans="1:63" ht="12.75">
      <c r="A80" s="32" t="s">
        <v>80</v>
      </c>
      <c r="B80" s="33">
        <f>$B$4+(MIN(km!C75,200)/34+MIN(MAX(km!C75-200,0),200)/32+MIN(MAX(km!C75-400,0),200)/30+MIN(MAX(km!C75-600,0),400)/28+1/120)/24</f>
        <v>0.09225898692810458</v>
      </c>
      <c r="C80" s="34" t="s">
        <v>3</v>
      </c>
      <c r="D80" s="36">
        <f>$D$4+(MIN(km!C75,60)/20+MIN(MAX(km!C75-60,0),540)/15+MIN(MAX(km!C75-600,0),400)/11.428+1/120)/24</f>
        <v>0.20868055555555556</v>
      </c>
      <c r="E80" s="33">
        <f>$B$4+(MIN(km!F75,200)/34+MIN(MAX(km!F75-200,0),200)/32+MIN(MAX(km!F75-400,0),200)/30+MIN(MAX(km!F75-600,0),400)/28+1/120)/24</f>
        <v>0.21480800653594775</v>
      </c>
      <c r="F80" s="34" t="s">
        <v>3</v>
      </c>
      <c r="G80" s="36">
        <f>$D$4+(MIN(km!F75,60)/20+MIN(MAX(km!F75-60,0),540)/15+MIN(MAX(km!F75-600,0),400)/11.428+1/120)/24</f>
        <v>0.4864583333333334</v>
      </c>
      <c r="H80" s="33">
        <f>$B$4+(MIN(km!I75,200)/34+MIN(MAX(km!I75-200,0),200)/32+MIN(MAX(km!I75-400,0),200)/30+MIN(MAX(km!I75-600,0),400)/28+1/120)/24</f>
        <v>0.3431015114379085</v>
      </c>
      <c r="I80" s="34" t="s">
        <v>3</v>
      </c>
      <c r="J80" s="36">
        <f>$D$4+(MIN(km!I75,60)/20+MIN(MAX(km!I75-60,0),540)/15+MIN(MAX(km!I75-600,0),400)/11.428+1/120)/24</f>
        <v>0.7642361111111111</v>
      </c>
      <c r="K80" s="33">
        <f>$B$4+(MIN(km!L75,200)/34+MIN(MAX(km!L75-200,0),200)/32+MIN(MAX(km!L75-400,0),200)/30+MIN(MAX(km!L75-600,0),400)/28+1/120)/24</f>
        <v>0.4733098447712418</v>
      </c>
      <c r="L80" s="34" t="s">
        <v>3</v>
      </c>
      <c r="M80" s="36">
        <f>$D$4+(MIN(km!L75,60)/20+MIN(MAX(km!L75-60,0),540)/15+MIN(MAX(km!L75-600,0),400)/11.428+1/120)/24</f>
        <v>1.042013888888889</v>
      </c>
      <c r="N80" s="37">
        <f>$B$4+(MIN(km!O75,200)/34+MIN(MAX(km!O75-200,0),200)/32+MIN(MAX(km!O75-400,0),200)/30+MIN(MAX(km!O75-600,0),400)/28+1/120)/24</f>
        <v>0.6100285947712418</v>
      </c>
      <c r="O80" s="34" t="s">
        <v>3</v>
      </c>
      <c r="P80" s="36">
        <f>$D$4+(MIN(km!O75,60)/20+MIN(MAX(km!O75-60,0),540)/15+MIN(MAX(km!O75-600,0),400)/11.428+1/120)/24</f>
        <v>1.3197916666666667</v>
      </c>
      <c r="Q80" s="33">
        <f>$B$4+(MIN(km!R75,200)/34+MIN(MAX(km!R75-200,0),200)/32+MIN(MAX(km!R75-400,0),200)/30+MIN(MAX(km!R75-600,0),400)/28+1/120)/24</f>
        <v>0.7489174836601307</v>
      </c>
      <c r="R80" s="34" t="s">
        <v>3</v>
      </c>
      <c r="S80" s="36">
        <f>$D$4+(MIN(km!R75,60)/20+MIN(MAX(km!R75-60,0),540)/15+MIN(MAX(km!R75-600,0),400)/11.428+1/120)/24</f>
        <v>1.5975694444444446</v>
      </c>
      <c r="T80" s="33">
        <f>$B$4+(MIN(km!U75,200)/34+MIN(MAX(km!U75-200,0),200)/32+MIN(MAX(km!U75-400,0),200)/30+MIN(MAX(km!U75-600,0),400)/28+1/120)/24</f>
        <v>0.8952468487394958</v>
      </c>
      <c r="U80" s="34" t="s">
        <v>3</v>
      </c>
      <c r="V80" s="36">
        <f>$D$4+(MIN(km!U75,60)/20+MIN(MAX(km!U75-60,0),540)/15+MIN(MAX(km!U75-600,0),400)/11.428+1/120)/24</f>
        <v>1.9404650614475167</v>
      </c>
      <c r="W80" s="33">
        <f>$B$4+(MIN(km!X75,200)/34+MIN(MAX(km!X75-200,0),200)/32+MIN(MAX(km!X75-400,0),200)/30+MIN(MAX(km!X75-600,0),400)/28+1/120)/24</f>
        <v>1.0440563725490197</v>
      </c>
      <c r="X80" s="34" t="s">
        <v>3</v>
      </c>
      <c r="Y80" s="36">
        <f>$D$4+(MIN(km!X75,60)/20+MIN(MAX(km!X75-60,0),540)/15+MIN(MAX(km!X75-600,0),400)/11.428+1/120)/24</f>
        <v>2.3050666248590206</v>
      </c>
      <c r="Z80" s="33">
        <f>$B$4+(MIN(km!AA75,200)/34+MIN(MAX(km!AA75-200,0),200)/32+MIN(MAX(km!AA75-400,0),200)/30+MIN(MAX(km!AA75-600,0),400)/28+1/120)/24</f>
        <v>1.1928658963585435</v>
      </c>
      <c r="AA80" s="34" t="s">
        <v>3</v>
      </c>
      <c r="AB80" s="36">
        <f>$D$4+(MIN(km!AA75,60)/20+MIN(MAX(km!AA75-60,0),540)/15+MIN(MAX(km!AA75-600,0),400)/11.428+1/120)/24</f>
        <v>2.669668188270524</v>
      </c>
      <c r="AC80" s="33">
        <f>$B$4+(MIN(km!AD75,200)/34+MIN(MAX(km!AD75-200,0),200)/32+MIN(MAX(km!AD75-400,0),200)/30+MIN(MAX(km!AD75-600,0),400)/28+1/120)/24</f>
        <v>1.3416754201680672</v>
      </c>
      <c r="AD80" s="34" t="s">
        <v>3</v>
      </c>
      <c r="AE80" s="36">
        <f>$D$4+(MIN(km!AD75,60)/20+MIN(MAX(km!AD75-60,0),540)/15+MIN(MAX(km!AD75-600,0),400)/11.428+1/120)/24</f>
        <v>3.0342697516820287</v>
      </c>
      <c r="AF80" s="32" t="s">
        <v>80</v>
      </c>
      <c r="AG80" s="33">
        <f>$B$4+(MIN(km!AH75,200)/34+MIN(MAX(km!AH75-200,0),200)/32+MIN(MAX(km!AH75-400,0),200)/30+MIN(MAX(km!AH75-600,0),400)/28+MIN(MAX(km!AH75-1000,0),200)/26+1/120)/24</f>
        <v>1.499070108812756</v>
      </c>
      <c r="AH80" s="34" t="s">
        <v>3</v>
      </c>
      <c r="AI80" s="36">
        <f>$D$4+(MIN(km!AH75,60)/20+MIN(MAX(km!AH75-60,0),540)/15+MIN(MAX(km!AH75-600,0),400)/11.428+MIN(MAX(km!AH75-1000,0),200)/13.333+1/120)/24</f>
        <v>3.3598010020563924</v>
      </c>
      <c r="AJ80" s="33">
        <f>$B$4+(MIN(km!AK75,200)/34+MIN(MAX(km!AK75-200,0),200)/32+MIN(MAX(km!AK75-400,0),200)/30+MIN(MAX(km!AK75-600,0),400)/28+MIN(MAX(km!AK75-1000,0),200)/26+1/120)/24</f>
        <v>1.6593265190691664</v>
      </c>
      <c r="AK80" s="34" t="s">
        <v>3</v>
      </c>
      <c r="AL80" s="36">
        <f>$D$4+(MIN(km!AK75,60)/20+MIN(MAX(km!AK75-60,0),540)/15+MIN(MAX(km!AK75-600,0),400)/11.428+MIN(MAX(km!AK75-1000,0),200)/13.333+1/120)/24</f>
        <v>3.67230881475171</v>
      </c>
      <c r="AM80" s="33">
        <f>$B$4+(MIN(km!AN75,200)/34+MIN(MAX(km!AN75-200,0),200)/32+MIN(MAX(km!AN75-400,0),200)/30+MIN(MAX(km!AN75-600,0),400)/28+MIN(MAX(km!AN75-1000,0),200)/26+MIN(MAX(km!AN75-1200,0),400)/25+1/120)/24</f>
        <v>1.8243906216332688</v>
      </c>
      <c r="AN80" s="34" t="s">
        <v>3</v>
      </c>
      <c r="AO80" s="36">
        <f>$D$4+(MIN(km!AN75,60)/20+MIN(MAX(km!AN75-60,0),540)/15+MIN(MAX(km!AN75-600,0),400)/11.428+MIN(MAX(km!AN75-1000,0),200)/13.333+MIN(MAX(km!AN75-1200,0),200)/11+1/120)/24</f>
        <v>4.034526677016449</v>
      </c>
      <c r="AP80" s="33">
        <f>$B$4+(MIN(km!AQ75,200)/34+MIN(MAX(km!AQ75-200,0),200)/32+MIN(MAX(km!AQ75-400,0),200)/30+MIN(MAX(km!AQ75-600,0),400)/28+MIN(MAX(km!AQ75-1000,0),200)/26+MIN(MAX(km!AQ75-1200,0),400)/25+1/120)/24</f>
        <v>1.9910572882999356</v>
      </c>
      <c r="AQ80" s="34" t="s">
        <v>3</v>
      </c>
      <c r="AR80" s="36">
        <f>$D$4+(MIN(km!AQ75,60)/20+MIN(MAX(km!AQ75-60,0),540)/15+MIN(MAX(km!AQ75-600,0),400)/11.428+MIN(MAX(km!AQ75-1000,0),200)/13.333+MIN(MAX(km!AQ75-1200,0),200)/11+1/120)/24</f>
        <v>4.413314555804328</v>
      </c>
      <c r="AS80" s="33">
        <f>$B$4+(MIN(km!AT75,200)/34+MIN(MAX(km!AT75-200,0),200)/32+MIN(MAX(km!AT75-400,0),200)/30+MIN(MAX(km!AT75-600,0),400)/28+MIN(MAX(km!AT75-1000,0),200)/26+MIN(MAX(km!AT75-1200,0),400)/25+1/120)/24</f>
        <v>2.157723954966602</v>
      </c>
      <c r="AT80" s="34" t="s">
        <v>3</v>
      </c>
      <c r="AU80" s="36">
        <f>$D$4+(MIN(km!AT75,60)/20+MIN(MAX(km!AT75-60,0),540)/15+MIN(MAX(km!AT75-600,0),400)/11.428+MIN(MAX(km!AT75-1000,0),200)/13.333+MIN(MAX(km!AT75-1200,0),200)/11+MIN(MAX(km!AT75-1400,0),200)/10+1/120)/24</f>
        <v>4.820511525501297</v>
      </c>
      <c r="AV80" s="33">
        <f>$B$4+(MIN(km!AW75,200)/34+MIN(MAX(km!AW75-200,0),200)/32+MIN(MAX(km!AW75-400,0),200)/30+MIN(MAX(km!AW75-600,0),400)/28+MIN(MAX(km!AW75-1000,0),200)/26+MIN(MAX(km!AW75-1200,0),800)/25+1/120)/24</f>
        <v>2.324390621633269</v>
      </c>
      <c r="AW80" s="34" t="s">
        <v>3</v>
      </c>
      <c r="AX80" s="36">
        <f>$D$4+(MIN(km!AW75,60)/20+MIN(MAX(km!AW75-60,0),540)/15+MIN(MAX(km!AW75-600,0),400)/11.428+MIN(MAX(km!AW75-1000,0),200)/13.333+MIN(MAX(km!AW75-1200,0),200)/11+MIN(MAX(km!AW75-1400,0),400)/10+1/120)/24</f>
        <v>5.237178192167964</v>
      </c>
      <c r="AY80" s="33">
        <f>$B$4+(MIN(km!AZ75,200)/34+MIN(MAX(km!AZ75-200,0),200)/32+MIN(MAX(km!AZ75-400,0),200)/30+MIN(MAX(km!AZ75-600,0),400)/28+MIN(MAX(km!AZ75-1000,0),200)/26+MIN(MAX(km!AZ75-1200,0),800)/25+1/120)/24</f>
        <v>2.4910572882999356</v>
      </c>
      <c r="AZ80" s="34" t="s">
        <v>3</v>
      </c>
      <c r="BA80" s="36">
        <f>$D$4+(MIN(km!AZ75,60)/20+MIN(MAX(km!AZ75-60,0),540)/15+MIN(MAX(km!AZ75-600,0),400)/11.428+MIN(MAX(km!AZ75-1000,0),200)/13.333+MIN(MAX(km!AZ75-1200,0),200)/11+MIN(MAX(km!AZ75-1400,0),400)/10+1/120)/24</f>
        <v>5.65384485883463</v>
      </c>
      <c r="BB80" s="33">
        <f>$B$4+(MIN(km!BC75,200)/34+MIN(MAX(km!BC75-200,0),200)/32+MIN(MAX(km!BC75-400,0),200)/30+MIN(MAX(km!BC75-600,0),400)/28+MIN(MAX(km!BC75-1000,0),200)/26+MIN(MAX(km!BC75-1200,0),800)/25+1/120)/24</f>
        <v>2.657723954966602</v>
      </c>
      <c r="BC80" s="34" t="s">
        <v>3</v>
      </c>
      <c r="BD80" s="36">
        <f>$D$4+(MIN(km!BC75,60)/20+MIN(MAX(km!BC75-60,0),540)/15+MIN(MAX(km!BC75-600,0),400)/11.428+MIN(MAX(km!BC75-1000,0),200)/13.333+MIN(MAX(km!BC75-1200,0),200)/11+MIN(MAX(km!BC75-1400,0),400)/10+1/120)/24</f>
        <v>6.070511525501297</v>
      </c>
      <c r="BE80" s="33">
        <f>$B$4+(MIN(km!BF75,200)/34+MIN(MAX(km!BF75-200,0),200)/32+MIN(MAX(km!BF75-400,0),200)/30+MIN(MAX(km!BF75-600,0),400)/28+MIN(MAX(km!BF75-1000,0),200)/26+MIN(MAX(km!BF75-1200,0),600)/25+MIN(MAX(km!BF75-1800,0),200)/24+1/120)/24</f>
        <v>2.8295989549666025</v>
      </c>
      <c r="BF80" s="34" t="s">
        <v>3</v>
      </c>
      <c r="BG80" s="36">
        <f>$D$4+(MIN(km!BF75,60)/20+MIN(MAX(km!BF75-60,0),540)/15+MIN(MAX(km!BF75-600,0),400)/11.428+MIN(MAX(km!BF75-1000,0),200)/13.333+MIN(MAX(km!BF75-1200,0),200)/11+MIN(MAX(km!BF75-1400,0),400)/10+MIN(MAX(km!BF75-1800,0),200)/9+1/120)/24</f>
        <v>6.521900414390187</v>
      </c>
      <c r="BH80" s="33">
        <f>$B$4+(MIN(km!BI75,200)/34+MIN(MAX(km!BI75-200,0),200)/32+MIN(MAX(km!BI75-400,0),200)/30+MIN(MAX(km!BI75-600,0),400)/28+MIN(MAX(km!BI75-1000,0),200)/26+MIN(MAX(km!BI75-1200,0),600)/25+MIN(MAX(km!BI75-1800,0),200)/24+1/120)/24</f>
        <v>3.0032100660777137</v>
      </c>
      <c r="BI80" s="34" t="s">
        <v>3</v>
      </c>
      <c r="BJ80" s="36">
        <f>$D$4+(MIN(km!BI75,60)/20+MIN(MAX(km!BI75-60,0),540)/15+MIN(MAX(km!BI75-600,0),400)/11.428+MIN(MAX(km!BI75-1000,0),200)/13.333+MIN(MAX(km!BI75-1200,0),200)/11+MIN(MAX(km!BI75-1400,0),400)/10+MIN(MAX(km!BI75-1800,0),200)/9+1/120)/24</f>
        <v>6.9848633773531486</v>
      </c>
      <c r="BK80" s="32" t="s">
        <v>80</v>
      </c>
    </row>
    <row r="81" spans="1:63" ht="12.75">
      <c r="A81" s="25" t="s">
        <v>81</v>
      </c>
      <c r="B81" s="26">
        <f>$B$4+(MIN(km!C76,200)/34+MIN(MAX(km!C76-200,0),200)/32+MIN(MAX(km!C76-400,0),200)/30+MIN(MAX(km!C76-600,0),400)/28+1/120)/24</f>
        <v>0.09348447712418301</v>
      </c>
      <c r="C81" s="27" t="s">
        <v>3</v>
      </c>
      <c r="D81" s="30">
        <f>$D$4+(MIN(km!C76,60)/20+MIN(MAX(km!C76-60,0),540)/15+MIN(MAX(km!C76-600,0),400)/11.428+1/120)/24</f>
        <v>0.21145833333333333</v>
      </c>
      <c r="E81" s="26">
        <f>$B$4+(MIN(km!F76,200)/34+MIN(MAX(km!F76-200,0),200)/32+MIN(MAX(km!F76-400,0),200)/30+MIN(MAX(km!F76-600,0),400)/28+1/120)/24</f>
        <v>0.21603349673202618</v>
      </c>
      <c r="F81" s="27" t="s">
        <v>3</v>
      </c>
      <c r="G81" s="30">
        <f>$D$4+(MIN(km!F76,60)/20+MIN(MAX(km!F76-60,0),540)/15+MIN(MAX(km!F76-600,0),400)/11.428+1/120)/24</f>
        <v>0.48923611111111115</v>
      </c>
      <c r="H81" s="44">
        <f>$B$4+(MIN(km!I76,200)/34+MIN(MAX(km!I76-200,0),200)/32+MIN(MAX(km!I76-400,0),200)/30+MIN(MAX(km!I76-600,0),400)/28+1/120)/24</f>
        <v>0.3444035947712418</v>
      </c>
      <c r="I81" s="27" t="s">
        <v>3</v>
      </c>
      <c r="J81" s="30">
        <f>$D$4+(MIN(km!I76,60)/20+MIN(MAX(km!I76-60,0),540)/15+MIN(MAX(km!I76-600,0),400)/11.428+1/120)/24</f>
        <v>0.7670138888888888</v>
      </c>
      <c r="K81" s="26">
        <f>$B$4+(MIN(km!L76,200)/34+MIN(MAX(km!L76-200,0),200)/32+MIN(MAX(km!L76-400,0),200)/30+MIN(MAX(km!L76-600,0),400)/28+1/120)/24</f>
        <v>0.47461192810457514</v>
      </c>
      <c r="L81" s="27" t="s">
        <v>3</v>
      </c>
      <c r="M81" s="30">
        <f>$D$4+(MIN(km!L76,60)/20+MIN(MAX(km!L76-60,0),540)/15+MIN(MAX(km!L76-600,0),400)/11.428+1/120)/24</f>
        <v>1.0447916666666668</v>
      </c>
      <c r="N81" s="31">
        <f>$B$4+(MIN(km!O76,200)/34+MIN(MAX(km!O76-200,0),200)/32+MIN(MAX(km!O76-400,0),200)/30+MIN(MAX(km!O76-600,0),400)/28+1/120)/24</f>
        <v>0.6114174836601307</v>
      </c>
      <c r="O81" s="27" t="s">
        <v>3</v>
      </c>
      <c r="P81" s="30">
        <f>$D$4+(MIN(km!O76,60)/20+MIN(MAX(km!O76-60,0),540)/15+MIN(MAX(km!O76-600,0),400)/11.428+1/120)/24</f>
        <v>1.3225694444444445</v>
      </c>
      <c r="Q81" s="26">
        <f>$B$4+(MIN(km!R76,200)/34+MIN(MAX(km!R76-200,0),200)/32+MIN(MAX(km!R76-400,0),200)/30+MIN(MAX(km!R76-600,0),400)/28+1/120)/24</f>
        <v>0.7503063725490197</v>
      </c>
      <c r="R81" s="27" t="s">
        <v>3</v>
      </c>
      <c r="S81" s="30">
        <f>$D$4+(MIN(km!R76,60)/20+MIN(MAX(km!R76-60,0),540)/15+MIN(MAX(km!R76-600,0),400)/11.428+1/120)/24</f>
        <v>1.6003472222222221</v>
      </c>
      <c r="T81" s="26">
        <f>$B$4+(MIN(km!U76,200)/34+MIN(MAX(km!U76-200,0),200)/32+MIN(MAX(km!U76-400,0),200)/30+MIN(MAX(km!U76-600,0),400)/28+1/120)/24</f>
        <v>0.8967349439775911</v>
      </c>
      <c r="U81" s="27" t="s">
        <v>3</v>
      </c>
      <c r="V81" s="30">
        <f>$D$4+(MIN(km!U76,60)/20+MIN(MAX(km!U76-60,0),540)/15+MIN(MAX(km!U76-600,0),400)/11.428+1/120)/24</f>
        <v>1.9441110770816319</v>
      </c>
      <c r="W81" s="26">
        <f>$B$4+(MIN(km!X76,200)/34+MIN(MAX(km!X76-200,0),200)/32+MIN(MAX(km!X76-400,0),200)/30+MIN(MAX(km!X76-600,0),400)/28+1/120)/24</f>
        <v>1.0455444677871149</v>
      </c>
      <c r="X81" s="27" t="s">
        <v>3</v>
      </c>
      <c r="Y81" s="30">
        <f>$D$4+(MIN(km!X76,60)/20+MIN(MAX(km!X76-60,0),540)/15+MIN(MAX(km!X76-600,0),400)/11.428+1/120)/24</f>
        <v>2.3087126404931357</v>
      </c>
      <c r="Z81" s="26">
        <f>$B$4+(MIN(km!AA76,200)/34+MIN(MAX(km!AA76-200,0),200)/32+MIN(MAX(km!AA76-400,0),200)/30+MIN(MAX(km!AA76-600,0),400)/28+1/120)/24</f>
        <v>1.1943539915966388</v>
      </c>
      <c r="AA81" s="27" t="s">
        <v>3</v>
      </c>
      <c r="AB81" s="30">
        <f>$D$4+(MIN(km!AA76,60)/20+MIN(MAX(km!AA76-60,0),540)/15+MIN(MAX(km!AA76-600,0),400)/11.428+1/120)/24</f>
        <v>2.6733142039046394</v>
      </c>
      <c r="AC81" s="26">
        <f>$B$4+(MIN(km!AD76,200)/34+MIN(MAX(km!AD76-200,0),200)/32+MIN(MAX(km!AD76-400,0),200)/30+MIN(MAX(km!AD76-600,0),400)/28+1/120)/24</f>
        <v>1.3431635154061625</v>
      </c>
      <c r="AD81" s="27" t="s">
        <v>3</v>
      </c>
      <c r="AE81" s="30">
        <f>$D$4+(MIN(km!AD76,60)/20+MIN(MAX(km!AD76-60,0),540)/15+MIN(MAX(km!AD76-600,0),400)/11.428+1/120)/24</f>
        <v>3.0379157673161434</v>
      </c>
      <c r="AF81" s="25" t="s">
        <v>81</v>
      </c>
      <c r="AG81" s="26">
        <f>$B$4+(MIN(km!AH76,200)/34+MIN(MAX(km!AH76-200,0),200)/32+MIN(MAX(km!AH76-400,0),200)/30+MIN(MAX(km!AH76-600,0),400)/28+MIN(MAX(km!AH76-1000,0),200)/26+1/120)/24</f>
        <v>1.50067267291532</v>
      </c>
      <c r="AH81" s="27" t="s">
        <v>3</v>
      </c>
      <c r="AI81" s="30">
        <f>$D$4+(MIN(km!AH76,60)/20+MIN(MAX(km!AH76-60,0),540)/15+MIN(MAX(km!AH76-600,0),400)/11.428+MIN(MAX(km!AH76-1000,0),200)/13.333+1/120)/24</f>
        <v>3.362926080183346</v>
      </c>
      <c r="AJ81" s="26">
        <f>$B$4+(MIN(km!AK76,200)/34+MIN(MAX(km!AK76-200,0),200)/32+MIN(MAX(km!AK76-400,0),200)/30+MIN(MAX(km!AK76-600,0),400)/28+MIN(MAX(km!AK76-1000,0),200)/26+1/120)/24</f>
        <v>1.6609290831717303</v>
      </c>
      <c r="AK81" s="27" t="s">
        <v>3</v>
      </c>
      <c r="AL81" s="30">
        <f>$D$4+(MIN(km!AK76,60)/20+MIN(MAX(km!AK76-60,0),540)/15+MIN(MAX(km!AK76-600,0),400)/11.428+MIN(MAX(km!AK76-1000,0),200)/13.333+1/120)/24</f>
        <v>3.6754338928786634</v>
      </c>
      <c r="AM81" s="26">
        <f>$B$4+(MIN(km!AN76,200)/34+MIN(MAX(km!AN76-200,0),200)/32+MIN(MAX(km!AN76-400,0),200)/30+MIN(MAX(km!AN76-600,0),400)/28+MIN(MAX(km!AN76-1000,0),200)/26+MIN(MAX(km!AN76-1200,0),400)/25+1/120)/24</f>
        <v>1.8260572882999355</v>
      </c>
      <c r="AN81" s="27" t="s">
        <v>3</v>
      </c>
      <c r="AO81" s="30">
        <f>$D$4+(MIN(km!AN76,60)/20+MIN(MAX(km!AN76-60,0),540)/15+MIN(MAX(km!AN76-600,0),400)/11.428+MIN(MAX(km!AN76-1000,0),200)/13.333+MIN(MAX(km!AN76-1200,0),200)/11+1/120)/24</f>
        <v>4.038314555804328</v>
      </c>
      <c r="AP81" s="26">
        <f>$B$4+(MIN(km!AQ76,200)/34+MIN(MAX(km!AQ76-200,0),200)/32+MIN(MAX(km!AQ76-400,0),200)/30+MIN(MAX(km!AQ76-600,0),400)/28+MIN(MAX(km!AQ76-1000,0),200)/26+MIN(MAX(km!AQ76-1200,0),400)/25+1/120)/24</f>
        <v>1.9927239549666023</v>
      </c>
      <c r="AQ81" s="27" t="s">
        <v>3</v>
      </c>
      <c r="AR81" s="30">
        <f>$D$4+(MIN(km!AQ76,60)/20+MIN(MAX(km!AQ76-60,0),540)/15+MIN(MAX(km!AQ76-600,0),400)/11.428+MIN(MAX(km!AQ76-1000,0),200)/13.333+MIN(MAX(km!AQ76-1200,0),200)/11+1/120)/24</f>
        <v>4.4171024345922065</v>
      </c>
      <c r="AS81" s="26">
        <f>$B$4+(MIN(km!AT76,200)/34+MIN(MAX(km!AT76-200,0),200)/32+MIN(MAX(km!AT76-400,0),200)/30+MIN(MAX(km!AT76-600,0),400)/28+MIN(MAX(km!AT76-1000,0),200)/26+MIN(MAX(km!AT76-1200,0),400)/25+1/120)/24</f>
        <v>2.159390621633269</v>
      </c>
      <c r="AT81" s="27" t="s">
        <v>3</v>
      </c>
      <c r="AU81" s="30">
        <f>$D$4+(MIN(km!AT76,60)/20+MIN(MAX(km!AT76-60,0),540)/15+MIN(MAX(km!AT76-600,0),400)/11.428+MIN(MAX(km!AT76-1000,0),200)/13.333+MIN(MAX(km!AT76-1200,0),200)/11+MIN(MAX(km!AT76-1400,0),200)/10+1/120)/24</f>
        <v>4.824678192167964</v>
      </c>
      <c r="AV81" s="26">
        <f>$B$4+(MIN(km!AW76,200)/34+MIN(MAX(km!AW76-200,0),200)/32+MIN(MAX(km!AW76-400,0),200)/30+MIN(MAX(km!AW76-600,0),400)/28+MIN(MAX(km!AW76-1000,0),200)/26+MIN(MAX(km!AW76-1200,0),800)/25+1/120)/24</f>
        <v>2.3260572882999355</v>
      </c>
      <c r="AW81" s="27" t="s">
        <v>3</v>
      </c>
      <c r="AX81" s="30">
        <f>$D$4+(MIN(km!AW76,60)/20+MIN(MAX(km!AW76-60,0),540)/15+MIN(MAX(km!AW76-600,0),400)/11.428+MIN(MAX(km!AW76-1000,0),200)/13.333+MIN(MAX(km!AW76-1200,0),200)/11+MIN(MAX(km!AW76-1400,0),400)/10+1/120)/24</f>
        <v>5.241344858834631</v>
      </c>
      <c r="AY81" s="26">
        <f>$B$4+(MIN(km!AZ76,200)/34+MIN(MAX(km!AZ76-200,0),200)/32+MIN(MAX(km!AZ76-400,0),200)/30+MIN(MAX(km!AZ76-600,0),400)/28+MIN(MAX(km!AZ76-1000,0),200)/26+MIN(MAX(km!AZ76-1200,0),800)/25+1/120)/24</f>
        <v>2.492723954966602</v>
      </c>
      <c r="AZ81" s="27" t="s">
        <v>3</v>
      </c>
      <c r="BA81" s="30">
        <f>$D$4+(MIN(km!AZ76,60)/20+MIN(MAX(km!AZ76-60,0),540)/15+MIN(MAX(km!AZ76-600,0),400)/11.428+MIN(MAX(km!AZ76-1000,0),200)/13.333+MIN(MAX(km!AZ76-1200,0),200)/11+MIN(MAX(km!AZ76-1400,0),400)/10+1/120)/24</f>
        <v>5.658011525501297</v>
      </c>
      <c r="BB81" s="26">
        <f>$B$4+(MIN(km!BC76,200)/34+MIN(MAX(km!BC76-200,0),200)/32+MIN(MAX(km!BC76-400,0),200)/30+MIN(MAX(km!BC76-600,0),400)/28+MIN(MAX(km!BC76-1000,0),200)/26+MIN(MAX(km!BC76-1200,0),800)/25+1/120)/24</f>
        <v>2.659390621633269</v>
      </c>
      <c r="BC81" s="27" t="s">
        <v>3</v>
      </c>
      <c r="BD81" s="30">
        <f>$D$4+(MIN(km!BC76,60)/20+MIN(MAX(km!BC76-60,0),540)/15+MIN(MAX(km!BC76-600,0),400)/11.428+MIN(MAX(km!BC76-1000,0),200)/13.333+MIN(MAX(km!BC76-1200,0),200)/11+MIN(MAX(km!BC76-1400,0),400)/10+1/120)/24</f>
        <v>6.074678192167964</v>
      </c>
      <c r="BE81" s="26">
        <f>$B$4+(MIN(km!BF76,200)/34+MIN(MAX(km!BF76-200,0),200)/32+MIN(MAX(km!BF76-400,0),200)/30+MIN(MAX(km!BF76-600,0),400)/28+MIN(MAX(km!BF76-1000,0),200)/26+MIN(MAX(km!BF76-1200,0),600)/25+MIN(MAX(km!BF76-1800,0),200)/24+1/120)/24</f>
        <v>2.8313350660777137</v>
      </c>
      <c r="BF81" s="27" t="s">
        <v>3</v>
      </c>
      <c r="BG81" s="30">
        <f>$D$4+(MIN(km!BF76,60)/20+MIN(MAX(km!BF76-60,0),540)/15+MIN(MAX(km!BF76-600,0),400)/11.428+MIN(MAX(km!BF76-1000,0),200)/13.333+MIN(MAX(km!BF76-1200,0),200)/11+MIN(MAX(km!BF76-1400,0),400)/10+MIN(MAX(km!BF76-1800,0),200)/9+1/120)/24</f>
        <v>6.526530044019816</v>
      </c>
      <c r="BH81" s="26">
        <f>$B$4+(MIN(km!BI76,200)/34+MIN(MAX(km!BI76-200,0),200)/32+MIN(MAX(km!BI76-400,0),200)/30+MIN(MAX(km!BI76-600,0),400)/28+MIN(MAX(km!BI76-1000,0),200)/26+MIN(MAX(km!BI76-1200,0),600)/25+MIN(MAX(km!BI76-1800,0),200)/24+1/120)/24</f>
        <v>3.0049461771888244</v>
      </c>
      <c r="BI81" s="27" t="s">
        <v>3</v>
      </c>
      <c r="BJ81" s="30">
        <f>$D$4+(MIN(km!BI76,60)/20+MIN(MAX(km!BI76-60,0),540)/15+MIN(MAX(km!BI76-600,0),400)/11.428+MIN(MAX(km!BI76-1000,0),200)/13.333+MIN(MAX(km!BI76-1200,0),200)/11+MIN(MAX(km!BI76-1400,0),400)/10+MIN(MAX(km!BI76-1800,0),200)/9+1/120)/24</f>
        <v>6.989493006982779</v>
      </c>
      <c r="BK81" s="25" t="s">
        <v>81</v>
      </c>
    </row>
    <row r="82" spans="1:63" ht="12.75">
      <c r="A82" s="25" t="s">
        <v>82</v>
      </c>
      <c r="B82" s="26">
        <f>$B$4+(MIN(km!C77,200)/34+MIN(MAX(km!C77-200,0),200)/32+MIN(MAX(km!C77-400,0),200)/30+MIN(MAX(km!C77-600,0),400)/28+1/120)/24</f>
        <v>0.09470996732026143</v>
      </c>
      <c r="C82" s="27" t="s">
        <v>3</v>
      </c>
      <c r="D82" s="30">
        <f>$D$4+(MIN(km!C77,60)/20+MIN(MAX(km!C77-60,0),540)/15+MIN(MAX(km!C77-600,0),400)/11.428+1/120)/24</f>
        <v>0.2142361111111111</v>
      </c>
      <c r="E82" s="26">
        <f>$B$4+(MIN(km!F77,200)/34+MIN(MAX(km!F77-200,0),200)/32+MIN(MAX(km!F77-400,0),200)/30+MIN(MAX(km!F77-600,0),400)/28+1/120)/24</f>
        <v>0.2172589869281046</v>
      </c>
      <c r="F82" s="27" t="s">
        <v>3</v>
      </c>
      <c r="G82" s="30">
        <f>$D$4+(MIN(km!F77,60)/20+MIN(MAX(km!F77-60,0),540)/15+MIN(MAX(km!F77-600,0),400)/11.428+1/120)/24</f>
        <v>0.4920138888888889</v>
      </c>
      <c r="H82" s="26">
        <f>$B$4+(MIN(km!I77,200)/34+MIN(MAX(km!I77-200,0),200)/32+MIN(MAX(km!I77-400,0),200)/30+MIN(MAX(km!I77-600,0),400)/28+1/120)/24</f>
        <v>0.34570567810457514</v>
      </c>
      <c r="I82" s="27" t="s">
        <v>3</v>
      </c>
      <c r="J82" s="30">
        <f>$D$4+(MIN(km!I77,60)/20+MIN(MAX(km!I77-60,0),540)/15+MIN(MAX(km!I77-600,0),400)/11.428+1/120)/24</f>
        <v>0.7697916666666667</v>
      </c>
      <c r="K82" s="26">
        <f>$B$4+(MIN(km!L77,200)/34+MIN(MAX(km!L77-200,0),200)/32+MIN(MAX(km!L77-400,0),200)/30+MIN(MAX(km!L77-600,0),400)/28+1/120)/24</f>
        <v>0.4759140114379085</v>
      </c>
      <c r="L82" s="27" t="s">
        <v>3</v>
      </c>
      <c r="M82" s="30">
        <f>$D$4+(MIN(km!L77,60)/20+MIN(MAX(km!L77-60,0),540)/15+MIN(MAX(km!L77-600,0),400)/11.428+1/120)/24</f>
        <v>1.0475694444444446</v>
      </c>
      <c r="N82" s="31">
        <f>$B$4+(MIN(km!O77,200)/34+MIN(MAX(km!O77-200,0),200)/32+MIN(MAX(km!O77-400,0),200)/30+MIN(MAX(km!O77-600,0),400)/28+1/120)/24</f>
        <v>0.6128063725490196</v>
      </c>
      <c r="O82" s="27" t="s">
        <v>3</v>
      </c>
      <c r="P82" s="30">
        <f>$D$4+(MIN(km!O77,60)/20+MIN(MAX(km!O77-60,0),540)/15+MIN(MAX(km!O77-600,0),400)/11.428+1/120)/24</f>
        <v>1.3253472222222222</v>
      </c>
      <c r="Q82" s="26">
        <f>$B$4+(MIN(km!R77,200)/34+MIN(MAX(km!R77-200,0),200)/32+MIN(MAX(km!R77-400,0),200)/30+MIN(MAX(km!R77-600,0),400)/28+1/120)/24</f>
        <v>0.7516952614379084</v>
      </c>
      <c r="R82" s="27" t="s">
        <v>3</v>
      </c>
      <c r="S82" s="30">
        <f>$D$4+(MIN(km!R77,60)/20+MIN(MAX(km!R77-60,0),540)/15+MIN(MAX(km!R77-600,0),400)/11.428+1/120)/24</f>
        <v>1.6031250000000001</v>
      </c>
      <c r="T82" s="26">
        <f>$B$4+(MIN(km!U77,200)/34+MIN(MAX(km!U77-200,0),200)/32+MIN(MAX(km!U77-400,0),200)/30+MIN(MAX(km!U77-600,0),400)/28+1/120)/24</f>
        <v>0.8982230392156864</v>
      </c>
      <c r="U82" s="27" t="s">
        <v>3</v>
      </c>
      <c r="V82" s="30">
        <f>$D$4+(MIN(km!U77,60)/20+MIN(MAX(km!U77-60,0),540)/15+MIN(MAX(km!U77-600,0),400)/11.428+1/120)/24</f>
        <v>1.947757092715747</v>
      </c>
      <c r="W82" s="26">
        <f>$B$4+(MIN(km!X77,200)/34+MIN(MAX(km!X77-200,0),200)/32+MIN(MAX(km!X77-400,0),200)/30+MIN(MAX(km!X77-600,0),400)/28+1/120)/24</f>
        <v>1.0470325630252102</v>
      </c>
      <c r="X82" s="27" t="s">
        <v>3</v>
      </c>
      <c r="Y82" s="30">
        <f>$D$4+(MIN(km!X77,60)/20+MIN(MAX(km!X77-60,0),540)/15+MIN(MAX(km!X77-600,0),400)/11.428+1/120)/24</f>
        <v>2.312358656127251</v>
      </c>
      <c r="Z82" s="26">
        <f>$B$4+(MIN(km!AA77,200)/34+MIN(MAX(km!AA77-200,0),200)/32+MIN(MAX(km!AA77-400,0),200)/30+MIN(MAX(km!AA77-600,0),400)/28+1/120)/24</f>
        <v>1.195842086834734</v>
      </c>
      <c r="AA82" s="27" t="s">
        <v>3</v>
      </c>
      <c r="AB82" s="30">
        <f>$D$4+(MIN(km!AA77,60)/20+MIN(MAX(km!AA77-60,0),540)/15+MIN(MAX(km!AA77-600,0),400)/11.428+1/120)/24</f>
        <v>2.6769602195387545</v>
      </c>
      <c r="AC82" s="26">
        <f>$B$4+(MIN(km!AD77,200)/34+MIN(MAX(km!AD77-200,0),200)/32+MIN(MAX(km!AD77-400,0),200)/30+MIN(MAX(km!AD77-600,0),400)/28+1/120)/24</f>
        <v>1.3446516106442576</v>
      </c>
      <c r="AD82" s="27" t="s">
        <v>3</v>
      </c>
      <c r="AE82" s="30">
        <f>$D$4+(MIN(km!AD77,60)/20+MIN(MAX(km!AD77-60,0),540)/15+MIN(MAX(km!AD77-600,0),400)/11.428+1/120)/24</f>
        <v>3.041561782950259</v>
      </c>
      <c r="AF82" s="25" t="s">
        <v>82</v>
      </c>
      <c r="AG82" s="26">
        <f>$B$4+(MIN(km!AH77,200)/34+MIN(MAX(km!AH77-200,0),200)/32+MIN(MAX(km!AH77-400,0),200)/30+MIN(MAX(km!AH77-600,0),400)/28+MIN(MAX(km!AH77-1000,0),200)/26+1/120)/24</f>
        <v>1.5022752370178842</v>
      </c>
      <c r="AH82" s="27" t="s">
        <v>3</v>
      </c>
      <c r="AI82" s="30">
        <f>$D$4+(MIN(km!AH77,60)/20+MIN(MAX(km!AH77-60,0),540)/15+MIN(MAX(km!AH77-600,0),400)/11.428+MIN(MAX(km!AH77-1000,0),200)/13.333+1/120)/24</f>
        <v>3.366051158310299</v>
      </c>
      <c r="AJ82" s="26">
        <f>$B$4+(MIN(km!AK77,200)/34+MIN(MAX(km!AK77-200,0),200)/32+MIN(MAX(km!AK77-400,0),200)/30+MIN(MAX(km!AK77-600,0),400)/28+MIN(MAX(km!AK77-1000,0),200)/26+1/120)/24</f>
        <v>1.6625316472742944</v>
      </c>
      <c r="AK82" s="27" t="s">
        <v>3</v>
      </c>
      <c r="AL82" s="30">
        <f>$D$4+(MIN(km!AK77,60)/20+MIN(MAX(km!AK77-60,0),540)/15+MIN(MAX(km!AK77-600,0),400)/11.428+MIN(MAX(km!AK77-1000,0),200)/13.333+1/120)/24</f>
        <v>3.6785589710056166</v>
      </c>
      <c r="AM82" s="26">
        <f>$B$4+(MIN(km!AN77,200)/34+MIN(MAX(km!AN77-200,0),200)/32+MIN(MAX(km!AN77-400,0),200)/30+MIN(MAX(km!AN77-600,0),400)/28+MIN(MAX(km!AN77-1000,0),200)/26+MIN(MAX(km!AN77-1200,0),400)/25+1/120)/24</f>
        <v>1.8277239549666022</v>
      </c>
      <c r="AN82" s="27" t="s">
        <v>3</v>
      </c>
      <c r="AO82" s="30">
        <f>$D$4+(MIN(km!AN77,60)/20+MIN(MAX(km!AN77-60,0),540)/15+MIN(MAX(km!AN77-600,0),400)/11.428+MIN(MAX(km!AN77-1000,0),200)/13.333+MIN(MAX(km!AN77-1200,0),200)/11+1/120)/24</f>
        <v>4.0421024345922065</v>
      </c>
      <c r="AP82" s="26">
        <f>$B$4+(MIN(km!AQ77,200)/34+MIN(MAX(km!AQ77-200,0),200)/32+MIN(MAX(km!AQ77-400,0),200)/30+MIN(MAX(km!AQ77-600,0),400)/28+MIN(MAX(km!AQ77-1000,0),200)/26+MIN(MAX(km!AQ77-1200,0),400)/25+1/120)/24</f>
        <v>1.9943906216332687</v>
      </c>
      <c r="AQ82" s="27" t="s">
        <v>3</v>
      </c>
      <c r="AR82" s="30">
        <f>$D$4+(MIN(km!AQ77,60)/20+MIN(MAX(km!AQ77-60,0),540)/15+MIN(MAX(km!AQ77-600,0),400)/11.428+MIN(MAX(km!AQ77-1000,0),200)/13.333+MIN(MAX(km!AQ77-1200,0),200)/11+1/120)/24</f>
        <v>4.420890313380085</v>
      </c>
      <c r="AS82" s="26">
        <f>$B$4+(MIN(km!AT77,200)/34+MIN(MAX(km!AT77-200,0),200)/32+MIN(MAX(km!AT77-400,0),200)/30+MIN(MAX(km!AT77-600,0),400)/28+MIN(MAX(km!AT77-1000,0),200)/26+MIN(MAX(km!AT77-1200,0),400)/25+1/120)/24</f>
        <v>2.1610572882999355</v>
      </c>
      <c r="AT82" s="27" t="s">
        <v>3</v>
      </c>
      <c r="AU82" s="30">
        <f>$D$4+(MIN(km!AT77,60)/20+MIN(MAX(km!AT77-60,0),540)/15+MIN(MAX(km!AT77-600,0),400)/11.428+MIN(MAX(km!AT77-1000,0),200)/13.333+MIN(MAX(km!AT77-1200,0),200)/11+MIN(MAX(km!AT77-1400,0),200)/10+1/120)/24</f>
        <v>4.828844858834631</v>
      </c>
      <c r="AV82" s="26">
        <f>$B$4+(MIN(km!AW77,200)/34+MIN(MAX(km!AW77-200,0),200)/32+MIN(MAX(km!AW77-400,0),200)/30+MIN(MAX(km!AW77-600,0),400)/28+MIN(MAX(km!AW77-1000,0),200)/26+MIN(MAX(km!AW77-1200,0),800)/25+1/120)/24</f>
        <v>2.327723954966602</v>
      </c>
      <c r="AW82" s="27" t="s">
        <v>3</v>
      </c>
      <c r="AX82" s="30">
        <f>$D$4+(MIN(km!AW77,60)/20+MIN(MAX(km!AW77-60,0),540)/15+MIN(MAX(km!AW77-600,0),400)/11.428+MIN(MAX(km!AW77-1000,0),200)/13.333+MIN(MAX(km!AW77-1200,0),200)/11+MIN(MAX(km!AW77-1400,0),400)/10+1/120)/24</f>
        <v>5.245511525501298</v>
      </c>
      <c r="AY82" s="26">
        <f>$B$4+(MIN(km!AZ77,200)/34+MIN(MAX(km!AZ77-200,0),200)/32+MIN(MAX(km!AZ77-400,0),200)/30+MIN(MAX(km!AZ77-600,0),400)/28+MIN(MAX(km!AZ77-1000,0),200)/26+MIN(MAX(km!AZ77-1200,0),800)/25+1/120)/24</f>
        <v>2.494390621633269</v>
      </c>
      <c r="AZ82" s="27" t="s">
        <v>3</v>
      </c>
      <c r="BA82" s="30">
        <f>$D$4+(MIN(km!AZ77,60)/20+MIN(MAX(km!AZ77-60,0),540)/15+MIN(MAX(km!AZ77-600,0),400)/11.428+MIN(MAX(km!AZ77-1000,0),200)/13.333+MIN(MAX(km!AZ77-1200,0),200)/11+MIN(MAX(km!AZ77-1400,0),400)/10+1/120)/24</f>
        <v>5.662178192167963</v>
      </c>
      <c r="BB82" s="26">
        <f>$B$4+(MIN(km!BC77,200)/34+MIN(MAX(km!BC77-200,0),200)/32+MIN(MAX(km!BC77-400,0),200)/30+MIN(MAX(km!BC77-600,0),400)/28+MIN(MAX(km!BC77-1000,0),200)/26+MIN(MAX(km!BC77-1200,0),800)/25+1/120)/24</f>
        <v>2.6610572882999355</v>
      </c>
      <c r="BC82" s="27" t="s">
        <v>3</v>
      </c>
      <c r="BD82" s="30">
        <f>$D$4+(MIN(km!BC77,60)/20+MIN(MAX(km!BC77-60,0),540)/15+MIN(MAX(km!BC77-600,0),400)/11.428+MIN(MAX(km!BC77-1000,0),200)/13.333+MIN(MAX(km!BC77-1200,0),200)/11+MIN(MAX(km!BC77-1400,0),400)/10+1/120)/24</f>
        <v>6.078844858834631</v>
      </c>
      <c r="BE82" s="26">
        <f>$B$4+(MIN(km!BF77,200)/34+MIN(MAX(km!BF77-200,0),200)/32+MIN(MAX(km!BF77-400,0),200)/30+MIN(MAX(km!BF77-600,0),400)/28+MIN(MAX(km!BF77-1000,0),200)/26+MIN(MAX(km!BF77-1200,0),600)/25+MIN(MAX(km!BF77-1800,0),200)/24+1/120)/24</f>
        <v>2.8330711771888244</v>
      </c>
      <c r="BF82" s="27" t="s">
        <v>3</v>
      </c>
      <c r="BG82" s="30">
        <f>$D$4+(MIN(km!BF77,60)/20+MIN(MAX(km!BF77-60,0),540)/15+MIN(MAX(km!BF77-600,0),400)/11.428+MIN(MAX(km!BF77-1000,0),200)/13.333+MIN(MAX(km!BF77-1200,0),200)/11+MIN(MAX(km!BF77-1400,0),400)/10+MIN(MAX(km!BF77-1800,0),200)/9+1/120)/24</f>
        <v>6.531159673649444</v>
      </c>
      <c r="BH82" s="26">
        <f>$B$4+(MIN(km!BI77,200)/34+MIN(MAX(km!BI77-200,0),200)/32+MIN(MAX(km!BI77-400,0),200)/30+MIN(MAX(km!BI77-600,0),400)/28+MIN(MAX(km!BI77-1000,0),200)/26+MIN(MAX(km!BI77-1200,0),600)/25+MIN(MAX(km!BI77-1800,0),200)/24+1/120)/24</f>
        <v>3.006682288299936</v>
      </c>
      <c r="BI82" s="27" t="s">
        <v>3</v>
      </c>
      <c r="BJ82" s="30">
        <f>$D$4+(MIN(km!BI77,60)/20+MIN(MAX(km!BI77-60,0),540)/15+MIN(MAX(km!BI77-600,0),400)/11.428+MIN(MAX(km!BI77-1000,0),200)/13.333+MIN(MAX(km!BI77-1200,0),200)/11+MIN(MAX(km!BI77-1400,0),400)/10+MIN(MAX(km!BI77-1800,0),200)/9+1/120)/24</f>
        <v>6.994122636612408</v>
      </c>
      <c r="BK82" s="25" t="s">
        <v>82</v>
      </c>
    </row>
    <row r="83" spans="1:63" ht="12.75">
      <c r="A83" s="25" t="s">
        <v>83</v>
      </c>
      <c r="B83" s="26">
        <f>$B$4+(MIN(km!C78,200)/34+MIN(MAX(km!C78-200,0),200)/32+MIN(MAX(km!C78-400,0),200)/30+MIN(MAX(km!C78-600,0),400)/28+1/120)/24</f>
        <v>0.09593545751633986</v>
      </c>
      <c r="C83" s="27" t="s">
        <v>3</v>
      </c>
      <c r="D83" s="30">
        <f>$D$4+(MIN(km!C78,60)/20+MIN(MAX(km!C78-60,0),540)/15+MIN(MAX(km!C78-600,0),400)/11.428+1/120)/24</f>
        <v>0.2170138888888889</v>
      </c>
      <c r="E83" s="26">
        <f>$B$4+(MIN(km!F78,200)/34+MIN(MAX(km!F78-200,0),200)/32+MIN(MAX(km!F78-400,0),200)/30+MIN(MAX(km!F78-600,0),400)/28+1/120)/24</f>
        <v>0.21848447712418304</v>
      </c>
      <c r="F83" s="27" t="s">
        <v>3</v>
      </c>
      <c r="G83" s="30">
        <f>$D$4+(MIN(km!F78,60)/20+MIN(MAX(km!F78-60,0),540)/15+MIN(MAX(km!F78-600,0),400)/11.428+1/120)/24</f>
        <v>0.4947916666666667</v>
      </c>
      <c r="H83" s="26">
        <f>$B$4+(MIN(km!I78,200)/34+MIN(MAX(km!I78-200,0),200)/32+MIN(MAX(km!I78-400,0),200)/30+MIN(MAX(km!I78-600,0),400)/28+1/120)/24</f>
        <v>0.3470077614379085</v>
      </c>
      <c r="I83" s="27" t="s">
        <v>3</v>
      </c>
      <c r="J83" s="30">
        <f>$D$4+(MIN(km!I78,60)/20+MIN(MAX(km!I78-60,0),540)/15+MIN(MAX(km!I78-600,0),400)/11.428+1/120)/24</f>
        <v>0.7725694444444443</v>
      </c>
      <c r="K83" s="26">
        <f>$B$4+(MIN(km!L78,200)/34+MIN(MAX(km!L78-200,0),200)/32+MIN(MAX(km!L78-400,0),200)/30+MIN(MAX(km!L78-600,0),400)/28+1/120)/24</f>
        <v>0.4772160947712418</v>
      </c>
      <c r="L83" s="27" t="s">
        <v>3</v>
      </c>
      <c r="M83" s="30">
        <f>$D$4+(MIN(km!L78,60)/20+MIN(MAX(km!L78-60,0),540)/15+MIN(MAX(km!L78-600,0),400)/11.428+1/120)/24</f>
        <v>1.0503472222222223</v>
      </c>
      <c r="N83" s="31">
        <f>$B$4+(MIN(km!O78,200)/34+MIN(MAX(km!O78-200,0),200)/32+MIN(MAX(km!O78-400,0),200)/30+MIN(MAX(km!O78-600,0),400)/28+1/120)/24</f>
        <v>0.6141952614379085</v>
      </c>
      <c r="O83" s="27" t="s">
        <v>3</v>
      </c>
      <c r="P83" s="30">
        <f>$D$4+(MIN(km!O78,60)/20+MIN(MAX(km!O78-60,0),540)/15+MIN(MAX(km!O78-600,0),400)/11.428+1/120)/24</f>
        <v>1.328125</v>
      </c>
      <c r="Q83" s="26">
        <f>$B$4+(MIN(km!R78,200)/34+MIN(MAX(km!R78-200,0),200)/32+MIN(MAX(km!R78-400,0),200)/30+MIN(MAX(km!R78-600,0),400)/28+1/120)/24</f>
        <v>0.7530841503267974</v>
      </c>
      <c r="R83" s="27" t="s">
        <v>3</v>
      </c>
      <c r="S83" s="30">
        <f>$D$4+(MIN(km!R78,60)/20+MIN(MAX(km!R78-60,0),540)/15+MIN(MAX(km!R78-600,0),400)/11.428+1/120)/24</f>
        <v>1.6059027777777777</v>
      </c>
      <c r="T83" s="26">
        <f>$B$4+(MIN(km!U78,200)/34+MIN(MAX(km!U78-200,0),200)/32+MIN(MAX(km!U78-400,0),200)/30+MIN(MAX(km!U78-600,0),400)/28+1/120)/24</f>
        <v>0.8997111344537815</v>
      </c>
      <c r="U83" s="27" t="s">
        <v>3</v>
      </c>
      <c r="V83" s="30">
        <f>$D$4+(MIN(km!U78,60)/20+MIN(MAX(km!U78-60,0),540)/15+MIN(MAX(km!U78-600,0),400)/11.428+1/120)/24</f>
        <v>1.951403108349862</v>
      </c>
      <c r="W83" s="26">
        <f>$B$4+(MIN(km!X78,200)/34+MIN(MAX(km!X78-200,0),200)/32+MIN(MAX(km!X78-400,0),200)/30+MIN(MAX(km!X78-600,0),400)/28+1/120)/24</f>
        <v>1.0485206582633053</v>
      </c>
      <c r="X83" s="27" t="s">
        <v>3</v>
      </c>
      <c r="Y83" s="30">
        <f>$D$4+(MIN(km!X78,60)/20+MIN(MAX(km!X78-60,0),540)/15+MIN(MAX(km!X78-600,0),400)/11.428+1/120)/24</f>
        <v>2.3160046717613656</v>
      </c>
      <c r="Z83" s="26">
        <f>$B$4+(MIN(km!AA78,200)/34+MIN(MAX(km!AA78-200,0),200)/32+MIN(MAX(km!AA78-400,0),200)/30+MIN(MAX(km!AA78-600,0),400)/28+1/120)/24</f>
        <v>1.197330182072829</v>
      </c>
      <c r="AA83" s="27" t="s">
        <v>3</v>
      </c>
      <c r="AB83" s="30">
        <f>$D$4+(MIN(km!AA78,60)/20+MIN(MAX(km!AA78-60,0),540)/15+MIN(MAX(km!AA78-600,0),400)/11.428+1/120)/24</f>
        <v>2.6806062351728697</v>
      </c>
      <c r="AC83" s="26">
        <f>$B$4+(MIN(km!AD78,200)/34+MIN(MAX(km!AD78-200,0),200)/32+MIN(MAX(km!AD78-400,0),200)/30+MIN(MAX(km!AD78-600,0),400)/28+1/120)/24</f>
        <v>1.3461397058823528</v>
      </c>
      <c r="AD83" s="27" t="s">
        <v>3</v>
      </c>
      <c r="AE83" s="30">
        <f>$D$4+(MIN(km!AD78,60)/20+MIN(MAX(km!AD78-60,0),540)/15+MIN(MAX(km!AD78-600,0),400)/11.428+1/120)/24</f>
        <v>3.0452077985843737</v>
      </c>
      <c r="AF83" s="25" t="s">
        <v>83</v>
      </c>
      <c r="AG83" s="26">
        <f>$B$4+(MIN(km!AH78,200)/34+MIN(MAX(km!AH78-200,0),200)/32+MIN(MAX(km!AH78-400,0),200)/30+MIN(MAX(km!AH78-600,0),400)/28+MIN(MAX(km!AH78-1000,0),200)/26+1/120)/24</f>
        <v>1.5038778011204483</v>
      </c>
      <c r="AH83" s="27" t="s">
        <v>3</v>
      </c>
      <c r="AI83" s="30">
        <f>$D$4+(MIN(km!AH78,60)/20+MIN(MAX(km!AH78-60,0),540)/15+MIN(MAX(km!AH78-600,0),400)/11.428+MIN(MAX(km!AH78-1000,0),200)/13.333+1/120)/24</f>
        <v>3.369176236437252</v>
      </c>
      <c r="AJ83" s="26">
        <f>$B$4+(MIN(km!AK78,200)/34+MIN(MAX(km!AK78-200,0),200)/32+MIN(MAX(km!AK78-400,0),200)/30+MIN(MAX(km!AK78-600,0),400)/28+MIN(MAX(km!AK78-1000,0),200)/26+1/120)/24</f>
        <v>1.6641342113768587</v>
      </c>
      <c r="AK83" s="27" t="s">
        <v>3</v>
      </c>
      <c r="AL83" s="30">
        <f>$D$4+(MIN(km!AK78,60)/20+MIN(MAX(km!AK78-60,0),540)/15+MIN(MAX(km!AK78-600,0),400)/11.428+MIN(MAX(km!AK78-1000,0),200)/13.333+1/120)/24</f>
        <v>3.6816840491325697</v>
      </c>
      <c r="AM83" s="26">
        <f>$B$4+(MIN(km!AN78,200)/34+MIN(MAX(km!AN78-200,0),200)/32+MIN(MAX(km!AN78-400,0),200)/30+MIN(MAX(km!AN78-600,0),400)/28+MIN(MAX(km!AN78-1000,0),200)/26+MIN(MAX(km!AN78-1200,0),400)/25+1/120)/24</f>
        <v>1.8293906216332687</v>
      </c>
      <c r="AN83" s="27" t="s">
        <v>3</v>
      </c>
      <c r="AO83" s="30">
        <f>$D$4+(MIN(km!AN78,60)/20+MIN(MAX(km!AN78-60,0),540)/15+MIN(MAX(km!AN78-600,0),400)/11.428+MIN(MAX(km!AN78-1000,0),200)/13.333+MIN(MAX(km!AN78-1200,0),200)/11+1/120)/24</f>
        <v>4.045890313380085</v>
      </c>
      <c r="AP83" s="26">
        <f>$B$4+(MIN(km!AQ78,200)/34+MIN(MAX(km!AQ78-200,0),200)/32+MIN(MAX(km!AQ78-400,0),200)/30+MIN(MAX(km!AQ78-600,0),400)/28+MIN(MAX(km!AQ78-1000,0),200)/26+MIN(MAX(km!AQ78-1200,0),400)/25+1/120)/24</f>
        <v>1.9960572882999355</v>
      </c>
      <c r="AQ83" s="27" t="s">
        <v>3</v>
      </c>
      <c r="AR83" s="30">
        <f>$D$4+(MIN(km!AQ78,60)/20+MIN(MAX(km!AQ78-60,0),540)/15+MIN(MAX(km!AQ78-600,0),400)/11.428+MIN(MAX(km!AQ78-1000,0),200)/13.333+MIN(MAX(km!AQ78-1200,0),200)/11+1/120)/24</f>
        <v>4.424678192167964</v>
      </c>
      <c r="AS83" s="26">
        <f>$B$4+(MIN(km!AT78,200)/34+MIN(MAX(km!AT78-200,0),200)/32+MIN(MAX(km!AT78-400,0),200)/30+MIN(MAX(km!AT78-600,0),400)/28+MIN(MAX(km!AT78-1000,0),200)/26+MIN(MAX(km!AT78-1200,0),400)/25+1/120)/24</f>
        <v>2.162723954966602</v>
      </c>
      <c r="AT83" s="27" t="s">
        <v>3</v>
      </c>
      <c r="AU83" s="30">
        <f>$D$4+(MIN(km!AT78,60)/20+MIN(MAX(km!AT78-60,0),540)/15+MIN(MAX(km!AT78-600,0),400)/11.428+MIN(MAX(km!AT78-1000,0),200)/13.333+MIN(MAX(km!AT78-1200,0),200)/11+MIN(MAX(km!AT78-1400,0),200)/10+1/120)/24</f>
        <v>4.8330115255012975</v>
      </c>
      <c r="AV83" s="26">
        <f>$B$4+(MIN(km!AW78,200)/34+MIN(MAX(km!AW78-200,0),200)/32+MIN(MAX(km!AW78-400,0),200)/30+MIN(MAX(km!AW78-600,0),400)/28+MIN(MAX(km!AW78-1000,0),200)/26+MIN(MAX(km!AW78-1200,0),800)/25+1/120)/24</f>
        <v>2.329390621633269</v>
      </c>
      <c r="AW83" s="27" t="s">
        <v>3</v>
      </c>
      <c r="AX83" s="30">
        <f>$D$4+(MIN(km!AW78,60)/20+MIN(MAX(km!AW78-60,0),540)/15+MIN(MAX(km!AW78-600,0),400)/11.428+MIN(MAX(km!AW78-1000,0),200)/13.333+MIN(MAX(km!AW78-1200,0),200)/11+MIN(MAX(km!AW78-1400,0),400)/10+1/120)/24</f>
        <v>5.2496781921679645</v>
      </c>
      <c r="AY83" s="26">
        <f>$B$4+(MIN(km!AZ78,200)/34+MIN(MAX(km!AZ78-200,0),200)/32+MIN(MAX(km!AZ78-400,0),200)/30+MIN(MAX(km!AZ78-600,0),400)/28+MIN(MAX(km!AZ78-1000,0),200)/26+MIN(MAX(km!AZ78-1200,0),800)/25+1/120)/24</f>
        <v>2.496057288299936</v>
      </c>
      <c r="AZ83" s="27" t="s">
        <v>3</v>
      </c>
      <c r="BA83" s="30">
        <f>$D$4+(MIN(km!AZ78,60)/20+MIN(MAX(km!AZ78-60,0),540)/15+MIN(MAX(km!AZ78-600,0),400)/11.428+MIN(MAX(km!AZ78-1000,0),200)/13.333+MIN(MAX(km!AZ78-1200,0),200)/11+MIN(MAX(km!AZ78-1400,0),400)/10+1/120)/24</f>
        <v>5.666344858834631</v>
      </c>
      <c r="BB83" s="26">
        <f>$B$4+(MIN(km!BC78,200)/34+MIN(MAX(km!BC78-200,0),200)/32+MIN(MAX(km!BC78-400,0),200)/30+MIN(MAX(km!BC78-600,0),400)/28+MIN(MAX(km!BC78-1000,0),200)/26+MIN(MAX(km!BC78-1200,0),800)/25+1/120)/24</f>
        <v>2.6627239549666024</v>
      </c>
      <c r="BC83" s="27" t="s">
        <v>3</v>
      </c>
      <c r="BD83" s="30">
        <f>$D$4+(MIN(km!BC78,60)/20+MIN(MAX(km!BC78-60,0),540)/15+MIN(MAX(km!BC78-600,0),400)/11.428+MIN(MAX(km!BC78-1000,0),200)/13.333+MIN(MAX(km!BC78-1200,0),200)/11+MIN(MAX(km!BC78-1400,0),400)/10+1/120)/24</f>
        <v>6.083011525501297</v>
      </c>
      <c r="BE83" s="26">
        <f>$B$4+(MIN(km!BF78,200)/34+MIN(MAX(km!BF78-200,0),200)/32+MIN(MAX(km!BF78-400,0),200)/30+MIN(MAX(km!BF78-600,0),400)/28+MIN(MAX(km!BF78-1000,0),200)/26+MIN(MAX(km!BF78-1200,0),600)/25+MIN(MAX(km!BF78-1800,0),200)/24+1/120)/24</f>
        <v>2.834807288299936</v>
      </c>
      <c r="BF83" s="27" t="s">
        <v>3</v>
      </c>
      <c r="BG83" s="30">
        <f>$D$4+(MIN(km!BF78,60)/20+MIN(MAX(km!BF78-60,0),540)/15+MIN(MAX(km!BF78-600,0),400)/11.428+MIN(MAX(km!BF78-1000,0),200)/13.333+MIN(MAX(km!BF78-1200,0),200)/11+MIN(MAX(km!BF78-1400,0),400)/10+MIN(MAX(km!BF78-1800,0),200)/9+1/120)/24</f>
        <v>6.535789303279074</v>
      </c>
      <c r="BH83" s="26">
        <f>$B$4+(MIN(km!BI78,200)/34+MIN(MAX(km!BI78-200,0),200)/32+MIN(MAX(km!BI78-400,0),200)/30+MIN(MAX(km!BI78-600,0),400)/28+MIN(MAX(km!BI78-1000,0),200)/26+MIN(MAX(km!BI78-1200,0),600)/25+MIN(MAX(km!BI78-1800,0),200)/24+1/120)/24</f>
        <v>3.008418399411047</v>
      </c>
      <c r="BI83" s="27" t="s">
        <v>3</v>
      </c>
      <c r="BJ83" s="30">
        <f>$D$4+(MIN(km!BI78,60)/20+MIN(MAX(km!BI78-60,0),540)/15+MIN(MAX(km!BI78-600,0),400)/11.428+MIN(MAX(km!BI78-1000,0),200)/13.333+MIN(MAX(km!BI78-1200,0),200)/11+MIN(MAX(km!BI78-1400,0),400)/10+MIN(MAX(km!BI78-1800,0),200)/9+1/120)/24</f>
        <v>6.998752266242038</v>
      </c>
      <c r="BK83" s="25" t="s">
        <v>83</v>
      </c>
    </row>
    <row r="84" spans="1:63" ht="12.75">
      <c r="A84" s="25" t="s">
        <v>84</v>
      </c>
      <c r="B84" s="26">
        <f>$B$4+(MIN(km!C79,200)/34+MIN(MAX(km!C79-200,0),200)/32+MIN(MAX(km!C79-400,0),200)/30+MIN(MAX(km!C79-600,0),400)/28+1/120)/24</f>
        <v>0.0971609477124183</v>
      </c>
      <c r="C84" s="27" t="s">
        <v>3</v>
      </c>
      <c r="D84" s="30">
        <f>$D$4+(MIN(km!C79,60)/20+MIN(MAX(km!C79-60,0),540)/15+MIN(MAX(km!C79-600,0),400)/11.428+1/120)/24</f>
        <v>0.21979166666666666</v>
      </c>
      <c r="E84" s="26">
        <f>$B$4+(MIN(km!F79,200)/34+MIN(MAX(km!F79-200,0),200)/32+MIN(MAX(km!F79-400,0),200)/30+MIN(MAX(km!F79-600,0),400)/28+1/120)/24</f>
        <v>0.21970996732026146</v>
      </c>
      <c r="F84" s="27" t="s">
        <v>3</v>
      </c>
      <c r="G84" s="30">
        <f>$D$4+(MIN(km!F79,60)/20+MIN(MAX(km!F79-60,0),540)/15+MIN(MAX(km!F79-600,0),400)/11.428+1/120)/24</f>
        <v>0.49756944444444445</v>
      </c>
      <c r="H84" s="26">
        <f>$B$4+(MIN(km!I79,200)/34+MIN(MAX(km!I79-200,0),200)/32+MIN(MAX(km!I79-400,0),200)/30+MIN(MAX(km!I79-600,0),400)/28+1/120)/24</f>
        <v>0.3483098447712418</v>
      </c>
      <c r="I84" s="27" t="s">
        <v>3</v>
      </c>
      <c r="J84" s="30">
        <f>$D$4+(MIN(km!I79,60)/20+MIN(MAX(km!I79-60,0),540)/15+MIN(MAX(km!I79-600,0),400)/11.428+1/120)/24</f>
        <v>0.7753472222222222</v>
      </c>
      <c r="K84" s="26">
        <f>$B$4+(MIN(km!L79,200)/34+MIN(MAX(km!L79-200,0),200)/32+MIN(MAX(km!L79-400,0),200)/30+MIN(MAX(km!L79-600,0),400)/28+1/120)/24</f>
        <v>0.47851817810457514</v>
      </c>
      <c r="L84" s="27" t="s">
        <v>3</v>
      </c>
      <c r="M84" s="30">
        <f>$D$4+(MIN(km!L79,60)/20+MIN(MAX(km!L79-60,0),540)/15+MIN(MAX(km!L79-600,0),400)/11.428+1/120)/24</f>
        <v>1.053125</v>
      </c>
      <c r="N84" s="31">
        <f>$B$4+(MIN(km!O79,200)/34+MIN(MAX(km!O79-200,0),200)/32+MIN(MAX(km!O79-400,0),200)/30+MIN(MAX(km!O79-600,0),400)/28+1/120)/24</f>
        <v>0.6155841503267974</v>
      </c>
      <c r="O84" s="27" t="s">
        <v>3</v>
      </c>
      <c r="P84" s="30">
        <f>$D$4+(MIN(km!O79,60)/20+MIN(MAX(km!O79-60,0),540)/15+MIN(MAX(km!O79-600,0),400)/11.428+1/120)/24</f>
        <v>1.3309027777777778</v>
      </c>
      <c r="Q84" s="26">
        <f>$B$4+(MIN(km!R79,200)/34+MIN(MAX(km!R79-200,0),200)/32+MIN(MAX(km!R79-400,0),200)/30+MIN(MAX(km!R79-600,0),400)/28+1/120)/24</f>
        <v>0.7544730392156863</v>
      </c>
      <c r="R84" s="27" t="s">
        <v>3</v>
      </c>
      <c r="S84" s="30">
        <f>$D$4+(MIN(km!R79,60)/20+MIN(MAX(km!R79-60,0),540)/15+MIN(MAX(km!R79-600,0),400)/11.428+1/120)/24</f>
        <v>1.6086805555555557</v>
      </c>
      <c r="T84" s="26">
        <f>$B$4+(MIN(km!U79,200)/34+MIN(MAX(km!U79-200,0),200)/32+MIN(MAX(km!U79-400,0),200)/30+MIN(MAX(km!U79-600,0),400)/28+1/120)/24</f>
        <v>0.9011992296918768</v>
      </c>
      <c r="U84" s="27" t="s">
        <v>3</v>
      </c>
      <c r="V84" s="30">
        <f>$D$4+(MIN(km!U79,60)/20+MIN(MAX(km!U79-60,0),540)/15+MIN(MAX(km!U79-600,0),400)/11.428+1/120)/24</f>
        <v>1.9550491239839771</v>
      </c>
      <c r="W84" s="26">
        <f>$B$4+(MIN(km!X79,200)/34+MIN(MAX(km!X79-200,0),200)/32+MIN(MAX(km!X79-400,0),200)/30+MIN(MAX(km!X79-600,0),400)/28+1/120)/24</f>
        <v>1.0500087535014007</v>
      </c>
      <c r="X84" s="27" t="s">
        <v>3</v>
      </c>
      <c r="Y84" s="30">
        <f>$D$4+(MIN(km!X79,60)/20+MIN(MAX(km!X79-60,0),540)/15+MIN(MAX(km!X79-600,0),400)/11.428+1/120)/24</f>
        <v>2.3196506873954807</v>
      </c>
      <c r="Z84" s="26">
        <f>$B$4+(MIN(km!AA79,200)/34+MIN(MAX(km!AA79-200,0),200)/32+MIN(MAX(km!AA79-400,0),200)/30+MIN(MAX(km!AA79-600,0),400)/28+1/120)/24</f>
        <v>1.1988182773109244</v>
      </c>
      <c r="AA84" s="27" t="s">
        <v>3</v>
      </c>
      <c r="AB84" s="30">
        <f>$D$4+(MIN(km!AA79,60)/20+MIN(MAX(km!AA79-60,0),540)/15+MIN(MAX(km!AA79-600,0),400)/11.428+1/120)/24</f>
        <v>2.6842522508069844</v>
      </c>
      <c r="AC84" s="26">
        <f>$B$4+(MIN(km!AD79,200)/34+MIN(MAX(km!AD79-200,0),200)/32+MIN(MAX(km!AD79-400,0),200)/30+MIN(MAX(km!AD79-600,0),400)/28+1/120)/24</f>
        <v>1.3476278011204483</v>
      </c>
      <c r="AD84" s="27" t="s">
        <v>3</v>
      </c>
      <c r="AE84" s="30">
        <f>$D$4+(MIN(km!AD79,60)/20+MIN(MAX(km!AD79-60,0),540)/15+MIN(MAX(km!AD79-600,0),400)/11.428+1/120)/24</f>
        <v>3.0488538142184884</v>
      </c>
      <c r="AF84" s="25" t="s">
        <v>84</v>
      </c>
      <c r="AG84" s="26">
        <f>$B$4+(MIN(km!AH79,200)/34+MIN(MAX(km!AH79-200,0),200)/32+MIN(MAX(km!AH79-400,0),200)/30+MIN(MAX(km!AH79-600,0),400)/28+MIN(MAX(km!AH79-1000,0),200)/26+1/120)/24</f>
        <v>1.5054803652230124</v>
      </c>
      <c r="AH84" s="27" t="s">
        <v>3</v>
      </c>
      <c r="AI84" s="30">
        <f>$D$4+(MIN(km!AH79,60)/20+MIN(MAX(km!AH79-60,0),540)/15+MIN(MAX(km!AH79-600,0),400)/11.428+MIN(MAX(km!AH79-1000,0),200)/13.333+1/120)/24</f>
        <v>3.372301314564205</v>
      </c>
      <c r="AJ84" s="26">
        <f>$B$4+(MIN(km!AK79,200)/34+MIN(MAX(km!AK79-200,0),200)/32+MIN(MAX(km!AK79-400,0),200)/30+MIN(MAX(km!AK79-600,0),400)/28+MIN(MAX(km!AK79-1000,0),200)/26+1/120)/24</f>
        <v>1.6657367754794228</v>
      </c>
      <c r="AK84" s="27" t="s">
        <v>3</v>
      </c>
      <c r="AL84" s="30">
        <f>$D$4+(MIN(km!AK79,60)/20+MIN(MAX(km!AK79-60,0),540)/15+MIN(MAX(km!AK79-600,0),400)/11.428+MIN(MAX(km!AK79-1000,0),200)/13.333+1/120)/24</f>
        <v>3.6848091272595225</v>
      </c>
      <c r="AM84" s="26">
        <f>$B$4+(MIN(km!AN79,200)/34+MIN(MAX(km!AN79-200,0),200)/32+MIN(MAX(km!AN79-400,0),200)/30+MIN(MAX(km!AN79-600,0),400)/28+MIN(MAX(km!AN79-1000,0),200)/26+MIN(MAX(km!AN79-1200,0),400)/25+1/120)/24</f>
        <v>1.8310572882999354</v>
      </c>
      <c r="AN84" s="27" t="s">
        <v>3</v>
      </c>
      <c r="AO84" s="30">
        <f>$D$4+(MIN(km!AN79,60)/20+MIN(MAX(km!AN79-60,0),540)/15+MIN(MAX(km!AN79-600,0),400)/11.428+MIN(MAX(km!AN79-1000,0),200)/13.333+MIN(MAX(km!AN79-1200,0),200)/11+1/120)/24</f>
        <v>4.049678192167964</v>
      </c>
      <c r="AP84" s="26">
        <f>$B$4+(MIN(km!AQ79,200)/34+MIN(MAX(km!AQ79-200,0),200)/32+MIN(MAX(km!AQ79-400,0),200)/30+MIN(MAX(km!AQ79-600,0),400)/28+MIN(MAX(km!AQ79-1000,0),200)/26+MIN(MAX(km!AQ79-1200,0),400)/25+1/120)/24</f>
        <v>1.9977239549666022</v>
      </c>
      <c r="AQ84" s="27" t="s">
        <v>3</v>
      </c>
      <c r="AR84" s="30">
        <f>$D$4+(MIN(km!AQ79,60)/20+MIN(MAX(km!AQ79-60,0),540)/15+MIN(MAX(km!AQ79-600,0),400)/11.428+MIN(MAX(km!AQ79-1000,0),200)/13.333+MIN(MAX(km!AQ79-1200,0),200)/11+1/120)/24</f>
        <v>4.428466070955843</v>
      </c>
      <c r="AS84" s="26">
        <f>$B$4+(MIN(km!AT79,200)/34+MIN(MAX(km!AT79-200,0),200)/32+MIN(MAX(km!AT79-400,0),200)/30+MIN(MAX(km!AT79-600,0),400)/28+MIN(MAX(km!AT79-1000,0),200)/26+MIN(MAX(km!AT79-1200,0),400)/25+1/120)/24</f>
        <v>2.164390621633269</v>
      </c>
      <c r="AT84" s="27" t="s">
        <v>3</v>
      </c>
      <c r="AU84" s="30">
        <f>$D$4+(MIN(km!AT79,60)/20+MIN(MAX(km!AT79-60,0),540)/15+MIN(MAX(km!AT79-600,0),400)/11.428+MIN(MAX(km!AT79-1000,0),200)/13.333+MIN(MAX(km!AT79-1200,0),200)/11+MIN(MAX(km!AT79-1400,0),200)/10+1/120)/24</f>
        <v>4.837178192167965</v>
      </c>
      <c r="AV84" s="26">
        <f>$B$4+(MIN(km!AW79,200)/34+MIN(MAX(km!AW79-200,0),200)/32+MIN(MAX(km!AW79-400,0),200)/30+MIN(MAX(km!AW79-600,0),400)/28+MIN(MAX(km!AW79-1000,0),200)/26+MIN(MAX(km!AW79-1200,0),800)/25+1/120)/24</f>
        <v>2.3310572882999354</v>
      </c>
      <c r="AW84" s="27" t="s">
        <v>3</v>
      </c>
      <c r="AX84" s="30">
        <f>$D$4+(MIN(km!AW79,60)/20+MIN(MAX(km!AW79-60,0),540)/15+MIN(MAX(km!AW79-600,0),400)/11.428+MIN(MAX(km!AW79-1000,0),200)/13.333+MIN(MAX(km!AW79-1200,0),200)/11+MIN(MAX(km!AW79-1400,0),400)/10+1/120)/24</f>
        <v>5.253844858834631</v>
      </c>
      <c r="AY84" s="26">
        <f>$B$4+(MIN(km!AZ79,200)/34+MIN(MAX(km!AZ79-200,0),200)/32+MIN(MAX(km!AZ79-400,0),200)/30+MIN(MAX(km!AZ79-600,0),400)/28+MIN(MAX(km!AZ79-1000,0),200)/26+MIN(MAX(km!AZ79-1200,0),800)/25+1/120)/24</f>
        <v>2.497723954966602</v>
      </c>
      <c r="AZ84" s="27" t="s">
        <v>3</v>
      </c>
      <c r="BA84" s="30">
        <f>$D$4+(MIN(km!AZ79,60)/20+MIN(MAX(km!AZ79-60,0),540)/15+MIN(MAX(km!AZ79-600,0),400)/11.428+MIN(MAX(km!AZ79-1000,0),200)/13.333+MIN(MAX(km!AZ79-1200,0),200)/11+MIN(MAX(km!AZ79-1400,0),400)/10+1/120)/24</f>
        <v>5.670511525501297</v>
      </c>
      <c r="BB84" s="26">
        <f>$B$4+(MIN(km!BC79,200)/34+MIN(MAX(km!BC79-200,0),200)/32+MIN(MAX(km!BC79-400,0),200)/30+MIN(MAX(km!BC79-600,0),400)/28+MIN(MAX(km!BC79-1000,0),200)/26+MIN(MAX(km!BC79-1200,0),800)/25+1/120)/24</f>
        <v>2.664390621633269</v>
      </c>
      <c r="BC84" s="27" t="s">
        <v>3</v>
      </c>
      <c r="BD84" s="30">
        <f>$D$4+(MIN(km!BC79,60)/20+MIN(MAX(km!BC79-60,0),540)/15+MIN(MAX(km!BC79-600,0),400)/11.428+MIN(MAX(km!BC79-1000,0),200)/13.333+MIN(MAX(km!BC79-1200,0),200)/11+MIN(MAX(km!BC79-1400,0),400)/10+1/120)/24</f>
        <v>6.087178192167964</v>
      </c>
      <c r="BE84" s="26">
        <f>$B$4+(MIN(km!BF79,200)/34+MIN(MAX(km!BF79-200,0),200)/32+MIN(MAX(km!BF79-400,0),200)/30+MIN(MAX(km!BF79-600,0),400)/28+MIN(MAX(km!BF79-1000,0),200)/26+MIN(MAX(km!BF79-1200,0),600)/25+MIN(MAX(km!BF79-1800,0),200)/24+1/120)/24</f>
        <v>2.836543399411047</v>
      </c>
      <c r="BF84" s="27" t="s">
        <v>3</v>
      </c>
      <c r="BG84" s="30">
        <f>$D$4+(MIN(km!BF79,60)/20+MIN(MAX(km!BF79-60,0),540)/15+MIN(MAX(km!BF79-600,0),400)/11.428+MIN(MAX(km!BF79-1000,0),200)/13.333+MIN(MAX(km!BF79-1200,0),200)/11+MIN(MAX(km!BF79-1400,0),400)/10+MIN(MAX(km!BF79-1800,0),200)/9+1/120)/24</f>
        <v>6.540418932908704</v>
      </c>
      <c r="BH84" s="26">
        <f>$B$4+(MIN(km!BI79,200)/34+MIN(MAX(km!BI79-200,0),200)/32+MIN(MAX(km!BI79-400,0),200)/30+MIN(MAX(km!BI79-600,0),400)/28+MIN(MAX(km!BI79-1000,0),200)/26+MIN(MAX(km!BI79-1200,0),600)/25+MIN(MAX(km!BI79-1800,0),200)/24+1/120)/24</f>
        <v>3.010154510522158</v>
      </c>
      <c r="BI84" s="27" t="s">
        <v>3</v>
      </c>
      <c r="BJ84" s="30">
        <f>$D$4+(MIN(km!BI79,60)/20+MIN(MAX(km!BI79-60,0),540)/15+MIN(MAX(km!BI79-600,0),400)/11.428+MIN(MAX(km!BI79-1000,0),200)/13.333+MIN(MAX(km!BI79-1200,0),200)/11+MIN(MAX(km!BI79-1400,0),400)/10+MIN(MAX(km!BI79-1800,0),200)/9+1/120)/24</f>
        <v>7.003381895871668</v>
      </c>
      <c r="BK84" s="25" t="s">
        <v>84</v>
      </c>
    </row>
    <row r="85" spans="1:63" ht="13.5" thickBot="1">
      <c r="A85" s="38" t="s">
        <v>85</v>
      </c>
      <c r="B85" s="39">
        <f>$B$4+(MIN(km!C80,200)/34+MIN(MAX(km!C80-200,0),200)/32+MIN(MAX(km!C80-400,0),200)/30+MIN(MAX(km!C80-600,0),400)/28+1/120)/24</f>
        <v>0.09838643790849673</v>
      </c>
      <c r="C85" s="40" t="s">
        <v>3</v>
      </c>
      <c r="D85" s="42">
        <f>$D$4+(MIN(km!C80,60)/20+MIN(MAX(km!C80-60,0),540)/15+MIN(MAX(km!C80-600,0),400)/11.428+1/120)/24</f>
        <v>0.22256944444444443</v>
      </c>
      <c r="E85" s="39">
        <f>$B$4+(MIN(km!F80,200)/34+MIN(MAX(km!F80-200,0),200)/32+MIN(MAX(km!F80-400,0),200)/30+MIN(MAX(km!F80-600,0),400)/28+1/120)/24</f>
        <v>0.2209354575163399</v>
      </c>
      <c r="F85" s="40" t="s">
        <v>3</v>
      </c>
      <c r="G85" s="42">
        <f>$D$4+(MIN(km!F80,60)/20+MIN(MAX(km!F80-60,0),540)/15+MIN(MAX(km!F80-600,0),400)/11.428+1/120)/24</f>
        <v>0.5003472222222222</v>
      </c>
      <c r="H85" s="39">
        <f>$B$4+(MIN(km!I80,200)/34+MIN(MAX(km!I80-200,0),200)/32+MIN(MAX(km!I80-400,0),200)/30+MIN(MAX(km!I80-600,0),400)/28+1/120)/24</f>
        <v>0.34961192810457514</v>
      </c>
      <c r="I85" s="40" t="s">
        <v>3</v>
      </c>
      <c r="J85" s="42">
        <f>$D$4+(MIN(km!I80,60)/20+MIN(MAX(km!I80-60,0),540)/15+MIN(MAX(km!I80-600,0),400)/11.428+1/120)/24</f>
        <v>0.7781249999999998</v>
      </c>
      <c r="K85" s="39">
        <f>$B$4+(MIN(km!L80,200)/34+MIN(MAX(km!L80-200,0),200)/32+MIN(MAX(km!L80-400,0),200)/30+MIN(MAX(km!L80-600,0),400)/28+1/120)/24</f>
        <v>0.4798202614379085</v>
      </c>
      <c r="L85" s="40" t="s">
        <v>3</v>
      </c>
      <c r="M85" s="42">
        <f>$D$4+(MIN(km!L80,60)/20+MIN(MAX(km!L80-60,0),540)/15+MIN(MAX(km!L80-600,0),400)/11.428+1/120)/24</f>
        <v>1.0559027777777779</v>
      </c>
      <c r="N85" s="43">
        <f>$B$4+(MIN(km!O80,200)/34+MIN(MAX(km!O80-200,0),200)/32+MIN(MAX(km!O80-400,0),200)/30+MIN(MAX(km!O80-600,0),400)/28+1/120)/24</f>
        <v>0.6169730392156862</v>
      </c>
      <c r="O85" s="40" t="s">
        <v>3</v>
      </c>
      <c r="P85" s="42">
        <f>$D$4+(MIN(km!O80,60)/20+MIN(MAX(km!O80-60,0),540)/15+MIN(MAX(km!O80-600,0),400)/11.428+1/120)/24</f>
        <v>1.3336805555555555</v>
      </c>
      <c r="Q85" s="39">
        <f>$B$4+(MIN(km!R80,200)/34+MIN(MAX(km!R80-200,0),200)/32+MIN(MAX(km!R80-400,0),200)/30+MIN(MAX(km!R80-600,0),400)/28+1/120)/24</f>
        <v>0.7558619281045752</v>
      </c>
      <c r="R85" s="40" t="s">
        <v>3</v>
      </c>
      <c r="S85" s="42">
        <f>$D$4+(MIN(km!R80,60)/20+MIN(MAX(km!R80-60,0),540)/15+MIN(MAX(km!R80-600,0),400)/11.428+1/120)/24</f>
        <v>1.6114583333333332</v>
      </c>
      <c r="T85" s="39">
        <f>$B$4+(MIN(km!U80,200)/34+MIN(MAX(km!U80-200,0),200)/32+MIN(MAX(km!U80-400,0),200)/30+MIN(MAX(km!U80-600,0),400)/28+1/120)/24</f>
        <v>0.9026873249299721</v>
      </c>
      <c r="U85" s="40" t="s">
        <v>3</v>
      </c>
      <c r="V85" s="42">
        <f>$D$4+(MIN(km!U80,60)/20+MIN(MAX(km!U80-60,0),540)/15+MIN(MAX(km!U80-600,0),400)/11.428+1/120)/24</f>
        <v>1.9586951396180923</v>
      </c>
      <c r="W85" s="39">
        <f>$B$4+(MIN(km!X80,200)/34+MIN(MAX(km!X80-200,0),200)/32+MIN(MAX(km!X80-400,0),200)/30+MIN(MAX(km!X80-600,0),400)/28+1/120)/24</f>
        <v>1.0514968487394958</v>
      </c>
      <c r="X85" s="40" t="s">
        <v>3</v>
      </c>
      <c r="Y85" s="42">
        <f>$D$4+(MIN(km!X80,60)/20+MIN(MAX(km!X80-60,0),540)/15+MIN(MAX(km!X80-600,0),400)/11.428+1/120)/24</f>
        <v>2.3232967030295955</v>
      </c>
      <c r="Z85" s="39">
        <f>$B$4+(MIN(km!AA80,200)/34+MIN(MAX(km!AA80-200,0),200)/32+MIN(MAX(km!AA80-400,0),200)/30+MIN(MAX(km!AA80-600,0),400)/28+1/120)/24</f>
        <v>1.2003063725490197</v>
      </c>
      <c r="AA85" s="40" t="s">
        <v>3</v>
      </c>
      <c r="AB85" s="42">
        <f>$D$4+(MIN(km!AA80,60)/20+MIN(MAX(km!AA80-60,0),540)/15+MIN(MAX(km!AA80-600,0),400)/11.428+1/120)/24</f>
        <v>2.6878982664410995</v>
      </c>
      <c r="AC85" s="39">
        <f>$B$4+(MIN(km!AD80,200)/34+MIN(MAX(km!AD80-200,0),200)/32+MIN(MAX(km!AD80-400,0),200)/30+MIN(MAX(km!AD80-600,0),400)/28+1/120)/24</f>
        <v>1.3491158963585435</v>
      </c>
      <c r="AD85" s="40" t="s">
        <v>3</v>
      </c>
      <c r="AE85" s="42">
        <f>$D$4+(MIN(km!AD80,60)/20+MIN(MAX(km!AD80-60,0),540)/15+MIN(MAX(km!AD80-600,0),400)/11.428+1/120)/24</f>
        <v>3.052499829852604</v>
      </c>
      <c r="AF85" s="38" t="s">
        <v>85</v>
      </c>
      <c r="AG85" s="39">
        <f>$B$4+(MIN(km!AH80,200)/34+MIN(MAX(km!AH80-200,0),200)/32+MIN(MAX(km!AH80-400,0),200)/30+MIN(MAX(km!AH80-600,0),400)/28+MIN(MAX(km!AH80-1000,0),200)/26+1/120)/24</f>
        <v>1.5070829293255767</v>
      </c>
      <c r="AH85" s="40" t="s">
        <v>3</v>
      </c>
      <c r="AI85" s="42">
        <f>$D$4+(MIN(km!AH80,60)/20+MIN(MAX(km!AH80-60,0),540)/15+MIN(MAX(km!AH80-600,0),400)/11.428+MIN(MAX(km!AH80-1000,0),200)/13.333+1/120)/24</f>
        <v>3.3754263926911587</v>
      </c>
      <c r="AJ85" s="39">
        <f>$B$4+(MIN(km!AK80,200)/34+MIN(MAX(km!AK80-200,0),200)/32+MIN(MAX(km!AK80-400,0),200)/30+MIN(MAX(km!AK80-600,0),400)/28+MIN(MAX(km!AK80-1000,0),200)/26+1/120)/24</f>
        <v>1.6673393395819867</v>
      </c>
      <c r="AK85" s="40" t="s">
        <v>3</v>
      </c>
      <c r="AL85" s="42">
        <f>$D$4+(MIN(km!AK80,60)/20+MIN(MAX(km!AK80-60,0),540)/15+MIN(MAX(km!AK80-600,0),400)/11.428+MIN(MAX(km!AK80-1000,0),200)/13.333+1/120)/24</f>
        <v>3.687934205386476</v>
      </c>
      <c r="AM85" s="39">
        <f>$B$4+(MIN(km!AN80,200)/34+MIN(MAX(km!AN80-200,0),200)/32+MIN(MAX(km!AN80-400,0),200)/30+MIN(MAX(km!AN80-600,0),400)/28+MIN(MAX(km!AN80-1000,0),200)/26+MIN(MAX(km!AN80-1200,0),400)/25+1/120)/24</f>
        <v>1.8327239549666023</v>
      </c>
      <c r="AN85" s="40" t="s">
        <v>3</v>
      </c>
      <c r="AO85" s="42">
        <f>$D$4+(MIN(km!AN80,60)/20+MIN(MAX(km!AN80-60,0),540)/15+MIN(MAX(km!AN80-600,0),400)/11.428+MIN(MAX(km!AN80-1000,0),200)/13.333+MIN(MAX(km!AN80-1200,0),200)/11+1/120)/24</f>
        <v>4.053466070955842</v>
      </c>
      <c r="AP85" s="39">
        <f>$B$4+(MIN(km!AQ80,200)/34+MIN(MAX(km!AQ80-200,0),200)/32+MIN(MAX(km!AQ80-400,0),200)/30+MIN(MAX(km!AQ80-600,0),400)/28+MIN(MAX(km!AQ80-1000,0),200)/26+MIN(MAX(km!AQ80-1200,0),400)/25+1/120)/24</f>
        <v>1.999390621633269</v>
      </c>
      <c r="AQ85" s="40" t="s">
        <v>3</v>
      </c>
      <c r="AR85" s="42">
        <f>$D$4+(MIN(km!AQ80,60)/20+MIN(MAX(km!AQ80-60,0),540)/15+MIN(MAX(km!AQ80-600,0),400)/11.428+MIN(MAX(km!AQ80-1000,0),200)/13.333+MIN(MAX(km!AQ80-1200,0),200)/11+1/120)/24</f>
        <v>4.432253949743721</v>
      </c>
      <c r="AS85" s="39">
        <f>$B$4+(MIN(km!AT80,200)/34+MIN(MAX(km!AT80-200,0),200)/32+MIN(MAX(km!AT80-400,0),200)/30+MIN(MAX(km!AT80-600,0),400)/28+MIN(MAX(km!AT80-1000,0),200)/26+MIN(MAX(km!AT80-1200,0),400)/25+1/120)/24</f>
        <v>2.166057288299936</v>
      </c>
      <c r="AT85" s="40" t="s">
        <v>3</v>
      </c>
      <c r="AU85" s="42">
        <f>$D$4+(MIN(km!AT80,60)/20+MIN(MAX(km!AT80-60,0),540)/15+MIN(MAX(km!AT80-600,0),400)/11.428+MIN(MAX(km!AT80-1000,0),200)/13.333+MIN(MAX(km!AT80-1200,0),200)/11+MIN(MAX(km!AT80-1400,0),200)/10+1/120)/24</f>
        <v>4.841344858834631</v>
      </c>
      <c r="AV85" s="39">
        <f>$B$4+(MIN(km!AW80,200)/34+MIN(MAX(km!AW80-200,0),200)/32+MIN(MAX(km!AW80-400,0),200)/30+MIN(MAX(km!AW80-600,0),400)/28+MIN(MAX(km!AW80-1000,0),200)/26+MIN(MAX(km!AW80-1200,0),800)/25+1/120)/24</f>
        <v>2.3327239549666023</v>
      </c>
      <c r="AW85" s="40" t="s">
        <v>3</v>
      </c>
      <c r="AX85" s="42">
        <f>$D$4+(MIN(km!AW80,60)/20+MIN(MAX(km!AW80-60,0),540)/15+MIN(MAX(km!AW80-600,0),400)/11.428+MIN(MAX(km!AW80-1000,0),200)/13.333+MIN(MAX(km!AW80-1200,0),200)/11+MIN(MAX(km!AW80-1400,0),400)/10+1/120)/24</f>
        <v>5.258011525501297</v>
      </c>
      <c r="AY85" s="39">
        <f>$B$4+(MIN(km!AZ80,200)/34+MIN(MAX(km!AZ80-200,0),200)/32+MIN(MAX(km!AZ80-400,0),200)/30+MIN(MAX(km!AZ80-600,0),400)/28+MIN(MAX(km!AZ80-1000,0),200)/26+MIN(MAX(km!AZ80-1200,0),800)/25+1/120)/24</f>
        <v>2.499390621633269</v>
      </c>
      <c r="AZ85" s="40" t="s">
        <v>3</v>
      </c>
      <c r="BA85" s="42">
        <f>$D$4+(MIN(km!AZ80,60)/20+MIN(MAX(km!AZ80-60,0),540)/15+MIN(MAX(km!AZ80-600,0),400)/11.428+MIN(MAX(km!AZ80-1000,0),200)/13.333+MIN(MAX(km!AZ80-1200,0),200)/11+MIN(MAX(km!AZ80-1400,0),400)/10+1/120)/24</f>
        <v>5.674678192167963</v>
      </c>
      <c r="BB85" s="39">
        <f>$B$4+(MIN(km!BC80,200)/34+MIN(MAX(km!BC80-200,0),200)/32+MIN(MAX(km!BC80-400,0),200)/30+MIN(MAX(km!BC80-600,0),400)/28+MIN(MAX(km!BC80-1000,0),200)/26+MIN(MAX(km!BC80-1200,0),800)/25+1/120)/24</f>
        <v>2.666057288299936</v>
      </c>
      <c r="BC85" s="40" t="s">
        <v>3</v>
      </c>
      <c r="BD85" s="42">
        <f>$D$4+(MIN(km!BC80,60)/20+MIN(MAX(km!BC80-60,0),540)/15+MIN(MAX(km!BC80-600,0),400)/11.428+MIN(MAX(km!BC80-1000,0),200)/13.333+MIN(MAX(km!BC80-1200,0),200)/11+MIN(MAX(km!BC80-1400,0),400)/10+1/120)/24</f>
        <v>6.09134485883463</v>
      </c>
      <c r="BE85" s="39">
        <f>$B$4+(MIN(km!BF80,200)/34+MIN(MAX(km!BF80-200,0),200)/32+MIN(MAX(km!BF80-400,0),200)/30+MIN(MAX(km!BF80-600,0),400)/28+MIN(MAX(km!BF80-1000,0),200)/26+MIN(MAX(km!BF80-1200,0),600)/25+MIN(MAX(km!BF80-1800,0),200)/24+1/120)/24</f>
        <v>2.838279510522158</v>
      </c>
      <c r="BF85" s="40" t="s">
        <v>3</v>
      </c>
      <c r="BG85" s="42">
        <f>$D$4+(MIN(km!BF80,60)/20+MIN(MAX(km!BF80-60,0),540)/15+MIN(MAX(km!BF80-600,0),400)/11.428+MIN(MAX(km!BF80-1000,0),200)/13.333+MIN(MAX(km!BF80-1200,0),200)/11+MIN(MAX(km!BF80-1400,0),400)/10+MIN(MAX(km!BF80-1800,0),200)/9+1/120)/24</f>
        <v>6.545048562538334</v>
      </c>
      <c r="BH85" s="39">
        <f>$B$4+(MIN(km!BI80,200)/34+MIN(MAX(km!BI80-200,0),200)/32+MIN(MAX(km!BI80-400,0),200)/30+MIN(MAX(km!BI80-600,0),400)/28+MIN(MAX(km!BI80-1000,0),200)/26+MIN(MAX(km!BI80-1200,0),600)/25+MIN(MAX(km!BI80-1800,0),200)/24+1/120)/24</f>
        <v>3.011890621633269</v>
      </c>
      <c r="BI85" s="40" t="s">
        <v>3</v>
      </c>
      <c r="BJ85" s="42">
        <f>$D$4+(MIN(km!BI80,60)/20+MIN(MAX(km!BI80-60,0),540)/15+MIN(MAX(km!BI80-600,0),400)/11.428+MIN(MAX(km!BI80-1000,0),200)/13.333+MIN(MAX(km!BI80-1200,0),200)/11+MIN(MAX(km!BI80-1400,0),400)/10+MIN(MAX(km!BI80-1800,0),200)/9+1/120)/24</f>
        <v>7.008011525501297</v>
      </c>
      <c r="BK85" s="38" t="s">
        <v>85</v>
      </c>
    </row>
    <row r="86" spans="1:63" ht="12.75">
      <c r="A86" s="25" t="s">
        <v>86</v>
      </c>
      <c r="B86" s="26">
        <f>$B$4+(MIN(km!C81,200)/34+MIN(MAX(km!C81-200,0),200)/32+MIN(MAX(km!C81-400,0),200)/30+MIN(MAX(km!C81-600,0),400)/28+1/120)/24</f>
        <v>0.09961192810457516</v>
      </c>
      <c r="C86" s="27" t="s">
        <v>3</v>
      </c>
      <c r="D86" s="30">
        <f>$D$4+(MIN(km!C81,60)/20+MIN(MAX(km!C81-60,0),540)/15+MIN(MAX(km!C81-600,0),400)/11.428+1/120)/24</f>
        <v>0.22534722222222225</v>
      </c>
      <c r="E86" s="26">
        <f>$B$4+(MIN(km!F81,200)/34+MIN(MAX(km!F81-200,0),200)/32+MIN(MAX(km!F81-400,0),200)/30+MIN(MAX(km!F81-600,0),400)/28+1/120)/24</f>
        <v>0.22216094771241832</v>
      </c>
      <c r="F86" s="27" t="s">
        <v>3</v>
      </c>
      <c r="G86" s="30">
        <f>$D$4+(MIN(km!F81,60)/20+MIN(MAX(km!F81-60,0),540)/15+MIN(MAX(km!F81-600,0),400)/11.428+1/120)/24</f>
        <v>0.5031249999999999</v>
      </c>
      <c r="H86" s="26">
        <f>$B$4+(MIN(km!I81,200)/34+MIN(MAX(km!I81-200,0),200)/32+MIN(MAX(km!I81-400,0),200)/30+MIN(MAX(km!I81-600,0),400)/28+1/120)/24</f>
        <v>0.3509140114379085</v>
      </c>
      <c r="I86" s="27" t="s">
        <v>3</v>
      </c>
      <c r="J86" s="30">
        <f>$D$4+(MIN(km!I81,60)/20+MIN(MAX(km!I81-60,0),540)/15+MIN(MAX(km!I81-600,0),400)/11.428+1/120)/24</f>
        <v>0.7809027777777777</v>
      </c>
      <c r="K86" s="26">
        <f>$B$4+(MIN(km!L81,200)/34+MIN(MAX(km!L81-200,0),200)/32+MIN(MAX(km!L81-400,0),200)/30+MIN(MAX(km!L81-600,0),400)/28+1/120)/24</f>
        <v>0.4811223447712418</v>
      </c>
      <c r="L86" s="27" t="s">
        <v>3</v>
      </c>
      <c r="M86" s="30">
        <f>$D$4+(MIN(km!L81,60)/20+MIN(MAX(km!L81-60,0),540)/15+MIN(MAX(km!L81-600,0),400)/11.428+1/120)/24</f>
        <v>1.0586805555555556</v>
      </c>
      <c r="N86" s="31">
        <f>$B$4+(MIN(km!O81,200)/34+MIN(MAX(km!O81-200,0),200)/32+MIN(MAX(km!O81-400,0),200)/30+MIN(MAX(km!O81-600,0),400)/28+1/120)/24</f>
        <v>0.6183619281045751</v>
      </c>
      <c r="O86" s="27" t="s">
        <v>3</v>
      </c>
      <c r="P86" s="30">
        <f>$D$4+(MIN(km!O81,60)/20+MIN(MAX(km!O81-60,0),540)/15+MIN(MAX(km!O81-600,0),400)/11.428+1/120)/24</f>
        <v>1.3364583333333333</v>
      </c>
      <c r="Q86" s="26">
        <f>$B$4+(MIN(km!R81,200)/34+MIN(MAX(km!R81-200,0),200)/32+MIN(MAX(km!R81-400,0),200)/30+MIN(MAX(km!R81-600,0),400)/28+1/120)/24</f>
        <v>0.757250816993464</v>
      </c>
      <c r="R86" s="27" t="s">
        <v>3</v>
      </c>
      <c r="S86" s="30">
        <f>$D$4+(MIN(km!R81,60)/20+MIN(MAX(km!R81-60,0),540)/15+MIN(MAX(km!R81-600,0),400)/11.428+1/120)/24</f>
        <v>1.6142361111111112</v>
      </c>
      <c r="T86" s="26">
        <f>$B$4+(MIN(km!U81,200)/34+MIN(MAX(km!U81-200,0),200)/32+MIN(MAX(km!U81-400,0),200)/30+MIN(MAX(km!U81-600,0),400)/28+1/120)/24</f>
        <v>0.9041754201680673</v>
      </c>
      <c r="U86" s="27" t="s">
        <v>3</v>
      </c>
      <c r="V86" s="30">
        <f>$D$4+(MIN(km!U81,60)/20+MIN(MAX(km!U81-60,0),540)/15+MIN(MAX(km!U81-600,0),400)/11.428+1/120)/24</f>
        <v>1.962341155252207</v>
      </c>
      <c r="W86" s="26">
        <f>$B$4+(MIN(km!X81,200)/34+MIN(MAX(km!X81-200,0),200)/32+MIN(MAX(km!X81-400,0),200)/30+MIN(MAX(km!X81-600,0),400)/28+1/120)/24</f>
        <v>1.0529849439775911</v>
      </c>
      <c r="X86" s="27" t="s">
        <v>3</v>
      </c>
      <c r="Y86" s="30">
        <f>$D$4+(MIN(km!X81,60)/20+MIN(MAX(km!X81-60,0),540)/15+MIN(MAX(km!X81-600,0),400)/11.428+1/120)/24</f>
        <v>2.3269427186637106</v>
      </c>
      <c r="Z86" s="26">
        <f>$B$4+(MIN(km!AA81,200)/34+MIN(MAX(km!AA81-200,0),200)/32+MIN(MAX(km!AA81-400,0),200)/30+MIN(MAX(km!AA81-600,0),400)/28+1/120)/24</f>
        <v>1.201794467787115</v>
      </c>
      <c r="AA86" s="27" t="s">
        <v>3</v>
      </c>
      <c r="AB86" s="30">
        <f>$D$4+(MIN(km!AA81,60)/20+MIN(MAX(km!AA81-60,0),540)/15+MIN(MAX(km!AA81-600,0),400)/11.428+1/120)/24</f>
        <v>2.6915442820752147</v>
      </c>
      <c r="AC86" s="26">
        <f>$B$4+(MIN(km!AD81,200)/34+MIN(MAX(km!AD81-200,0),200)/32+MIN(MAX(km!AD81-400,0),200)/30+MIN(MAX(km!AD81-600,0),400)/28+1/120)/24</f>
        <v>1.3506039915966388</v>
      </c>
      <c r="AD86" s="27" t="s">
        <v>3</v>
      </c>
      <c r="AE86" s="30">
        <f>$D$4+(MIN(km!AD81,60)/20+MIN(MAX(km!AD81-60,0),540)/15+MIN(MAX(km!AD81-600,0),400)/11.428+1/120)/24</f>
        <v>3.0561458454867187</v>
      </c>
      <c r="AF86" s="25" t="s">
        <v>86</v>
      </c>
      <c r="AG86" s="26">
        <f>$B$4+(MIN(km!AH81,200)/34+MIN(MAX(km!AH81-200,0),200)/32+MIN(MAX(km!AH81-400,0),200)/30+MIN(MAX(km!AH81-600,0),400)/28+MIN(MAX(km!AH81-1000,0),200)/26+1/120)/24</f>
        <v>1.5086854934281406</v>
      </c>
      <c r="AH86" s="27" t="s">
        <v>3</v>
      </c>
      <c r="AI86" s="30">
        <f>$D$4+(MIN(km!AH81,60)/20+MIN(MAX(km!AH81-60,0),540)/15+MIN(MAX(km!AH81-600,0),400)/11.428+MIN(MAX(km!AH81-1000,0),200)/13.333+1/120)/24</f>
        <v>3.378551470818112</v>
      </c>
      <c r="AJ86" s="26">
        <f>$B$4+(MIN(km!AK81,200)/34+MIN(MAX(km!AK81-200,0),200)/32+MIN(MAX(km!AK81-400,0),200)/30+MIN(MAX(km!AK81-600,0),400)/28+MIN(MAX(km!AK81-1000,0),200)/26+1/120)/24</f>
        <v>1.6689419036845508</v>
      </c>
      <c r="AK86" s="27" t="s">
        <v>3</v>
      </c>
      <c r="AL86" s="30">
        <f>$D$4+(MIN(km!AK81,60)/20+MIN(MAX(km!AK81-60,0),540)/15+MIN(MAX(km!AK81-600,0),400)/11.428+MIN(MAX(km!AK81-1000,0),200)/13.333+1/120)/24</f>
        <v>3.6910592835134293</v>
      </c>
      <c r="AM86" s="26">
        <f>$B$4+(MIN(km!AN81,200)/34+MIN(MAX(km!AN81-200,0),200)/32+MIN(MAX(km!AN81-400,0),200)/30+MIN(MAX(km!AN81-600,0),400)/28+MIN(MAX(km!AN81-1000,0),200)/26+MIN(MAX(km!AN81-1200,0),400)/25+1/120)/24</f>
        <v>1.834390621633269</v>
      </c>
      <c r="AN86" s="27" t="s">
        <v>3</v>
      </c>
      <c r="AO86" s="30">
        <f>$D$4+(MIN(km!AN81,60)/20+MIN(MAX(km!AN81-60,0),540)/15+MIN(MAX(km!AN81-600,0),400)/11.428+MIN(MAX(km!AN81-1000,0),200)/13.333+MIN(MAX(km!AN81-1200,0),200)/11+1/120)/24</f>
        <v>4.057253949743721</v>
      </c>
      <c r="AP86" s="26">
        <f>$B$4+(MIN(km!AQ81,200)/34+MIN(MAX(km!AQ81-200,0),200)/32+MIN(MAX(km!AQ81-400,0),200)/30+MIN(MAX(km!AQ81-600,0),400)/28+MIN(MAX(km!AQ81-1000,0),200)/26+MIN(MAX(km!AQ81-1200,0),400)/25+1/120)/24</f>
        <v>2.001057288299936</v>
      </c>
      <c r="AQ86" s="27" t="s">
        <v>3</v>
      </c>
      <c r="AR86" s="30">
        <f>$D$4+(MIN(km!AQ81,60)/20+MIN(MAX(km!AQ81-60,0),540)/15+MIN(MAX(km!AQ81-600,0),400)/11.428+MIN(MAX(km!AQ81-1000,0),200)/13.333+MIN(MAX(km!AQ81-1200,0),200)/11+1/120)/24</f>
        <v>4.4360418285316</v>
      </c>
      <c r="AS86" s="26">
        <f>$B$4+(MIN(km!AT81,200)/34+MIN(MAX(km!AT81-200,0),200)/32+MIN(MAX(km!AT81-400,0),200)/30+MIN(MAX(km!AT81-600,0),400)/28+MIN(MAX(km!AT81-1000,0),200)/26+MIN(MAX(km!AT81-1200,0),400)/25+1/120)/24</f>
        <v>2.1677239549666023</v>
      </c>
      <c r="AT86" s="27" t="s">
        <v>3</v>
      </c>
      <c r="AU86" s="30">
        <f>$D$4+(MIN(km!AT81,60)/20+MIN(MAX(km!AT81-60,0),540)/15+MIN(MAX(km!AT81-600,0),400)/11.428+MIN(MAX(km!AT81-1000,0),200)/13.333+MIN(MAX(km!AT81-1200,0),200)/11+MIN(MAX(km!AT81-1400,0),200)/10+1/120)/24</f>
        <v>4.845511525501298</v>
      </c>
      <c r="AV86" s="26">
        <f>$B$4+(MIN(km!AW81,200)/34+MIN(MAX(km!AW81-200,0),200)/32+MIN(MAX(km!AW81-400,0),200)/30+MIN(MAX(km!AW81-600,0),400)/28+MIN(MAX(km!AW81-1000,0),200)/26+MIN(MAX(km!AW81-1200,0),800)/25+1/120)/24</f>
        <v>2.334390621633269</v>
      </c>
      <c r="AW86" s="27" t="s">
        <v>3</v>
      </c>
      <c r="AX86" s="30">
        <f>$D$4+(MIN(km!AW81,60)/20+MIN(MAX(km!AW81-60,0),540)/15+MIN(MAX(km!AW81-600,0),400)/11.428+MIN(MAX(km!AW81-1000,0),200)/13.333+MIN(MAX(km!AW81-1200,0),200)/11+MIN(MAX(km!AW81-1400,0),400)/10+1/120)/24</f>
        <v>5.262178192167964</v>
      </c>
      <c r="AY86" s="26">
        <f>$B$4+(MIN(km!AZ81,200)/34+MIN(MAX(km!AZ81-200,0),200)/32+MIN(MAX(km!AZ81-400,0),200)/30+MIN(MAX(km!AZ81-600,0),400)/28+MIN(MAX(km!AZ81-1000,0),200)/26+MIN(MAX(km!AZ81-1200,0),800)/25+1/120)/24</f>
        <v>2.5010572882999353</v>
      </c>
      <c r="AZ86" s="27" t="s">
        <v>3</v>
      </c>
      <c r="BA86" s="30">
        <f>$D$4+(MIN(km!AZ81,60)/20+MIN(MAX(km!AZ81-60,0),540)/15+MIN(MAX(km!AZ81-600,0),400)/11.428+MIN(MAX(km!AZ81-1000,0),200)/13.333+MIN(MAX(km!AZ81-1200,0),200)/11+MIN(MAX(km!AZ81-1400,0),400)/10+1/120)/24</f>
        <v>5.67884485883463</v>
      </c>
      <c r="BB86" s="26">
        <f>$B$4+(MIN(km!BC81,200)/34+MIN(MAX(km!BC81-200,0),200)/32+MIN(MAX(km!BC81-400,0),200)/30+MIN(MAX(km!BC81-600,0),400)/28+MIN(MAX(km!BC81-1000,0),200)/26+MIN(MAX(km!BC81-1200,0),800)/25+1/120)/24</f>
        <v>2.6677239549666023</v>
      </c>
      <c r="BC86" s="27" t="s">
        <v>3</v>
      </c>
      <c r="BD86" s="30">
        <f>$D$4+(MIN(km!BC81,60)/20+MIN(MAX(km!BC81-60,0),540)/15+MIN(MAX(km!BC81-600,0),400)/11.428+MIN(MAX(km!BC81-1000,0),200)/13.333+MIN(MAX(km!BC81-1200,0),200)/11+MIN(MAX(km!BC81-1400,0),400)/10+1/120)/24</f>
        <v>6.095511525501297</v>
      </c>
      <c r="BE86" s="26">
        <f>$B$4+(MIN(km!BF81,200)/34+MIN(MAX(km!BF81-200,0),200)/32+MIN(MAX(km!BF81-400,0),200)/30+MIN(MAX(km!BF81-600,0),400)/28+MIN(MAX(km!BF81-1000,0),200)/26+MIN(MAX(km!BF81-1200,0),600)/25+MIN(MAX(km!BF81-1800,0),200)/24+1/120)/24</f>
        <v>2.840015621633269</v>
      </c>
      <c r="BF86" s="27" t="s">
        <v>3</v>
      </c>
      <c r="BG86" s="30">
        <f>$D$4+(MIN(km!BF81,60)/20+MIN(MAX(km!BF81-60,0),540)/15+MIN(MAX(km!BF81-600,0),400)/11.428+MIN(MAX(km!BF81-1000,0),200)/13.333+MIN(MAX(km!BF81-1200,0),200)/11+MIN(MAX(km!BF81-1400,0),400)/10+MIN(MAX(km!BF81-1800,0),200)/9+1/120)/24</f>
        <v>6.549678192167963</v>
      </c>
      <c r="BH86" s="26">
        <f>$B$4+(MIN(km!BI81,200)/34+MIN(MAX(km!BI81-200,0),200)/32+MIN(MAX(km!BI81-400,0),200)/30+MIN(MAX(km!BI81-600,0),400)/28+MIN(MAX(km!BI81-1000,0),200)/26+MIN(MAX(km!BI81-1200,0),600)/25+MIN(MAX(km!BI81-1800,0),200)/24+1/120)/24</f>
        <v>3.0136267327443806</v>
      </c>
      <c r="BI86" s="27" t="s">
        <v>3</v>
      </c>
      <c r="BJ86" s="30">
        <f>$D$4+(MIN(km!BI81,60)/20+MIN(MAX(km!BI81-60,0),540)/15+MIN(MAX(km!BI81-600,0),400)/11.428+MIN(MAX(km!BI81-1000,0),200)/13.333+MIN(MAX(km!BI81-1200,0),200)/11+MIN(MAX(km!BI81-1400,0),400)/10+MIN(MAX(km!BI81-1800,0),200)/9+1/120)/24</f>
        <v>7.012641155130927</v>
      </c>
      <c r="BK86" s="25" t="s">
        <v>86</v>
      </c>
    </row>
    <row r="87" spans="1:63" ht="12.75">
      <c r="A87" s="25" t="s">
        <v>87</v>
      </c>
      <c r="B87" s="26">
        <f>$B$4+(MIN(km!C82,200)/34+MIN(MAX(km!C82-200,0),200)/32+MIN(MAX(km!C82-400,0),200)/30+MIN(MAX(km!C82-600,0),400)/28+1/120)/24</f>
        <v>0.10083741830065358</v>
      </c>
      <c r="C87" s="27" t="s">
        <v>3</v>
      </c>
      <c r="D87" s="30">
        <f>$D$4+(MIN(km!C82,60)/20+MIN(MAX(km!C82-60,0),540)/15+MIN(MAX(km!C82-600,0),400)/11.428+1/120)/24</f>
        <v>0.22812500000000002</v>
      </c>
      <c r="E87" s="26">
        <f>$B$4+(MIN(km!F82,200)/34+MIN(MAX(km!F82-200,0),200)/32+MIN(MAX(km!F82-400,0),200)/30+MIN(MAX(km!F82-600,0),400)/28+1/120)/24</f>
        <v>0.22338643790849674</v>
      </c>
      <c r="F87" s="27" t="s">
        <v>3</v>
      </c>
      <c r="G87" s="30">
        <f>$D$4+(MIN(km!F82,60)/20+MIN(MAX(km!F82-60,0),540)/15+MIN(MAX(km!F82-600,0),400)/11.428+1/120)/24</f>
        <v>0.5059027777777777</v>
      </c>
      <c r="H87" s="26">
        <f>$B$4+(MIN(km!I82,200)/34+MIN(MAX(km!I82-200,0),200)/32+MIN(MAX(km!I82-400,0),200)/30+MIN(MAX(km!I82-600,0),400)/28+1/120)/24</f>
        <v>0.3522160947712418</v>
      </c>
      <c r="I87" s="27" t="s">
        <v>3</v>
      </c>
      <c r="J87" s="30">
        <f>$D$4+(MIN(km!I82,60)/20+MIN(MAX(km!I82-60,0),540)/15+MIN(MAX(km!I82-600,0),400)/11.428+1/120)/24</f>
        <v>0.7836805555555555</v>
      </c>
      <c r="K87" s="26">
        <f>$B$4+(MIN(km!L82,200)/34+MIN(MAX(km!L82-200,0),200)/32+MIN(MAX(km!L82-400,0),200)/30+MIN(MAX(km!L82-600,0),400)/28+1/120)/24</f>
        <v>0.48242442810457514</v>
      </c>
      <c r="L87" s="27" t="s">
        <v>3</v>
      </c>
      <c r="M87" s="30">
        <f>$D$4+(MIN(km!L82,60)/20+MIN(MAX(km!L82-60,0),540)/15+MIN(MAX(km!L82-600,0),400)/11.428+1/120)/24</f>
        <v>1.0614583333333334</v>
      </c>
      <c r="N87" s="31">
        <f>$B$4+(MIN(km!O82,200)/34+MIN(MAX(km!O82-200,0),200)/32+MIN(MAX(km!O82-400,0),200)/30+MIN(MAX(km!O82-600,0),400)/28+1/120)/24</f>
        <v>0.6197508169934641</v>
      </c>
      <c r="O87" s="27" t="s">
        <v>3</v>
      </c>
      <c r="P87" s="30">
        <f>$D$4+(MIN(km!O82,60)/20+MIN(MAX(km!O82-60,0),540)/15+MIN(MAX(km!O82-600,0),400)/11.428+1/120)/24</f>
        <v>1.339236111111111</v>
      </c>
      <c r="Q87" s="26">
        <f>$B$4+(MIN(km!R82,200)/34+MIN(MAX(km!R82-200,0),200)/32+MIN(MAX(km!R82-400,0),200)/30+MIN(MAX(km!R82-600,0),400)/28+1/120)/24</f>
        <v>0.758639705882353</v>
      </c>
      <c r="R87" s="27" t="s">
        <v>3</v>
      </c>
      <c r="S87" s="30">
        <f>$D$4+(MIN(km!R82,60)/20+MIN(MAX(km!R82-60,0),540)/15+MIN(MAX(km!R82-600,0),400)/11.428+1/120)/24</f>
        <v>1.6170138888888888</v>
      </c>
      <c r="T87" s="26">
        <f>$B$4+(MIN(km!U82,200)/34+MIN(MAX(km!U82-200,0),200)/32+MIN(MAX(km!U82-400,0),200)/30+MIN(MAX(km!U82-600,0),400)/28+1/120)/24</f>
        <v>0.9056635154061624</v>
      </c>
      <c r="U87" s="27" t="s">
        <v>3</v>
      </c>
      <c r="V87" s="30">
        <f>$D$4+(MIN(km!U82,60)/20+MIN(MAX(km!U82-60,0),540)/15+MIN(MAX(km!U82-600,0),400)/11.428+1/120)/24</f>
        <v>1.9659871708863221</v>
      </c>
      <c r="W87" s="26">
        <f>$B$4+(MIN(km!X82,200)/34+MIN(MAX(km!X82-200,0),200)/32+MIN(MAX(km!X82-400,0),200)/30+MIN(MAX(km!X82-600,0),400)/28+1/120)/24</f>
        <v>1.0544730392156862</v>
      </c>
      <c r="X87" s="27" t="s">
        <v>3</v>
      </c>
      <c r="Y87" s="30">
        <f>$D$4+(MIN(km!X82,60)/20+MIN(MAX(km!X82-60,0),540)/15+MIN(MAX(km!X82-600,0),400)/11.428+1/120)/24</f>
        <v>2.3305887342978258</v>
      </c>
      <c r="Z87" s="26">
        <f>$B$4+(MIN(km!AA82,200)/34+MIN(MAX(km!AA82-200,0),200)/32+MIN(MAX(km!AA82-400,0),200)/30+MIN(MAX(km!AA82-600,0),400)/28+1/120)/24</f>
        <v>1.2032825630252102</v>
      </c>
      <c r="AA87" s="27" t="s">
        <v>3</v>
      </c>
      <c r="AB87" s="30">
        <f>$D$4+(MIN(km!AA82,60)/20+MIN(MAX(km!AA82-60,0),540)/15+MIN(MAX(km!AA82-600,0),400)/11.428+1/120)/24</f>
        <v>2.6951902977093294</v>
      </c>
      <c r="AC87" s="26">
        <f>$B$4+(MIN(km!AD82,200)/34+MIN(MAX(km!AD82-200,0),200)/32+MIN(MAX(km!AD82-400,0),200)/30+MIN(MAX(km!AD82-600,0),400)/28+1/120)/24</f>
        <v>1.352092086834734</v>
      </c>
      <c r="AD87" s="27" t="s">
        <v>3</v>
      </c>
      <c r="AE87" s="30">
        <f>$D$4+(MIN(km!AD82,60)/20+MIN(MAX(km!AD82-60,0),540)/15+MIN(MAX(km!AD82-600,0),400)/11.428+1/120)/24</f>
        <v>3.059791861120834</v>
      </c>
      <c r="AF87" s="25" t="s">
        <v>87</v>
      </c>
      <c r="AG87" s="26">
        <f>$B$4+(MIN(km!AH82,200)/34+MIN(MAX(km!AH82-200,0),200)/32+MIN(MAX(km!AH82-400,0),200)/30+MIN(MAX(km!AH82-600,0),400)/28+MIN(MAX(km!AH82-1000,0),200)/26+1/120)/24</f>
        <v>1.5102880575307047</v>
      </c>
      <c r="AH87" s="27" t="s">
        <v>3</v>
      </c>
      <c r="AI87" s="30">
        <f>$D$4+(MIN(km!AH82,60)/20+MIN(MAX(km!AH82-60,0),540)/15+MIN(MAX(km!AH82-600,0),400)/11.428+MIN(MAX(km!AH82-1000,0),200)/13.333+1/120)/24</f>
        <v>3.381676548945065</v>
      </c>
      <c r="AJ87" s="26">
        <f>$B$4+(MIN(km!AK82,200)/34+MIN(MAX(km!AK82-200,0),200)/32+MIN(MAX(km!AK82-400,0),200)/30+MIN(MAX(km!AK82-600,0),400)/28+MIN(MAX(km!AK82-1000,0),200)/26+1/120)/24</f>
        <v>1.670544467787115</v>
      </c>
      <c r="AK87" s="27" t="s">
        <v>3</v>
      </c>
      <c r="AL87" s="30">
        <f>$D$4+(MIN(km!AK82,60)/20+MIN(MAX(km!AK82-60,0),540)/15+MIN(MAX(km!AK82-600,0),400)/11.428+MIN(MAX(km!AK82-1000,0),200)/13.333+1/120)/24</f>
        <v>3.6941843616403824</v>
      </c>
      <c r="AM87" s="26">
        <f>$B$4+(MIN(km!AN82,200)/34+MIN(MAX(km!AN82-200,0),200)/32+MIN(MAX(km!AN82-400,0),200)/30+MIN(MAX(km!AN82-600,0),400)/28+MIN(MAX(km!AN82-1000,0),200)/26+MIN(MAX(km!AN82-1200,0),400)/25+1/120)/24</f>
        <v>1.8360572882999355</v>
      </c>
      <c r="AN87" s="27" t="s">
        <v>3</v>
      </c>
      <c r="AO87" s="30">
        <f>$D$4+(MIN(km!AN82,60)/20+MIN(MAX(km!AN82-60,0),540)/15+MIN(MAX(km!AN82-600,0),400)/11.428+MIN(MAX(km!AN82-1000,0),200)/13.333+MIN(MAX(km!AN82-1200,0),200)/11+1/120)/24</f>
        <v>4.0610418285316</v>
      </c>
      <c r="AP87" s="26">
        <f>$B$4+(MIN(km!AQ82,200)/34+MIN(MAX(km!AQ82-200,0),200)/32+MIN(MAX(km!AQ82-400,0),200)/30+MIN(MAX(km!AQ82-600,0),400)/28+MIN(MAX(km!AQ82-1000,0),200)/26+MIN(MAX(km!AQ82-1200,0),400)/25+1/120)/24</f>
        <v>2.0027239549666023</v>
      </c>
      <c r="AQ87" s="27" t="s">
        <v>3</v>
      </c>
      <c r="AR87" s="30">
        <f>$D$4+(MIN(km!AQ82,60)/20+MIN(MAX(km!AQ82-60,0),540)/15+MIN(MAX(km!AQ82-600,0),400)/11.428+MIN(MAX(km!AQ82-1000,0),200)/13.333+MIN(MAX(km!AQ82-1200,0),200)/11+1/120)/24</f>
        <v>4.439829707319479</v>
      </c>
      <c r="AS87" s="26">
        <f>$B$4+(MIN(km!AT82,200)/34+MIN(MAX(km!AT82-200,0),200)/32+MIN(MAX(km!AT82-400,0),200)/30+MIN(MAX(km!AT82-600,0),400)/28+MIN(MAX(km!AT82-1000,0),200)/26+MIN(MAX(km!AT82-1200,0),400)/25+1/120)/24</f>
        <v>2.169390621633269</v>
      </c>
      <c r="AT87" s="27" t="s">
        <v>3</v>
      </c>
      <c r="AU87" s="30">
        <f>$D$4+(MIN(km!AT82,60)/20+MIN(MAX(km!AT82-60,0),540)/15+MIN(MAX(km!AT82-600,0),400)/11.428+MIN(MAX(km!AT82-1000,0),200)/13.333+MIN(MAX(km!AT82-1200,0),200)/11+MIN(MAX(km!AT82-1400,0),200)/10+1/120)/24</f>
        <v>4.849678192167964</v>
      </c>
      <c r="AV87" s="26">
        <f>$B$4+(MIN(km!AW82,200)/34+MIN(MAX(km!AW82-200,0),200)/32+MIN(MAX(km!AW82-400,0),200)/30+MIN(MAX(km!AW82-600,0),400)/28+MIN(MAX(km!AW82-1000,0),200)/26+MIN(MAX(km!AW82-1200,0),800)/25+1/120)/24</f>
        <v>2.3360572882999358</v>
      </c>
      <c r="AW87" s="27" t="s">
        <v>3</v>
      </c>
      <c r="AX87" s="30">
        <f>$D$4+(MIN(km!AW82,60)/20+MIN(MAX(km!AW82-60,0),540)/15+MIN(MAX(km!AW82-600,0),400)/11.428+MIN(MAX(km!AW82-1000,0),200)/13.333+MIN(MAX(km!AW82-1200,0),200)/11+MIN(MAX(km!AW82-1400,0),400)/10+1/120)/24</f>
        <v>5.266344858834631</v>
      </c>
      <c r="AY87" s="26">
        <f>$B$4+(MIN(km!AZ82,200)/34+MIN(MAX(km!AZ82-200,0),200)/32+MIN(MAX(km!AZ82-400,0),200)/30+MIN(MAX(km!AZ82-600,0),400)/28+MIN(MAX(km!AZ82-1000,0),200)/26+MIN(MAX(km!AZ82-1200,0),800)/25+1/120)/24</f>
        <v>2.5027239549666023</v>
      </c>
      <c r="AZ87" s="27" t="s">
        <v>3</v>
      </c>
      <c r="BA87" s="30">
        <f>$D$4+(MIN(km!AZ82,60)/20+MIN(MAX(km!AZ82-60,0),540)/15+MIN(MAX(km!AZ82-600,0),400)/11.428+MIN(MAX(km!AZ82-1000,0),200)/13.333+MIN(MAX(km!AZ82-1200,0),200)/11+MIN(MAX(km!AZ82-1400,0),400)/10+1/120)/24</f>
        <v>5.683011525501296</v>
      </c>
      <c r="BB87" s="26">
        <f>$B$4+(MIN(km!BC82,200)/34+MIN(MAX(km!BC82-200,0),200)/32+MIN(MAX(km!BC82-400,0),200)/30+MIN(MAX(km!BC82-600,0),400)/28+MIN(MAX(km!BC82-1000,0),200)/26+MIN(MAX(km!BC82-1200,0),800)/25+1/120)/24</f>
        <v>2.6693906216332692</v>
      </c>
      <c r="BC87" s="27" t="s">
        <v>3</v>
      </c>
      <c r="BD87" s="30">
        <f>$D$4+(MIN(km!BC82,60)/20+MIN(MAX(km!BC82-60,0),540)/15+MIN(MAX(km!BC82-600,0),400)/11.428+MIN(MAX(km!BC82-1000,0),200)/13.333+MIN(MAX(km!BC82-1200,0),200)/11+MIN(MAX(km!BC82-1400,0),400)/10+1/120)/24</f>
        <v>6.099678192167964</v>
      </c>
      <c r="BE87" s="26">
        <f>$B$4+(MIN(km!BF82,200)/34+MIN(MAX(km!BF82-200,0),200)/32+MIN(MAX(km!BF82-400,0),200)/30+MIN(MAX(km!BF82-600,0),400)/28+MIN(MAX(km!BF82-1000,0),200)/26+MIN(MAX(km!BF82-1200,0),600)/25+MIN(MAX(km!BF82-1800,0),200)/24+1/120)/24</f>
        <v>2.8417517327443806</v>
      </c>
      <c r="BF87" s="27" t="s">
        <v>3</v>
      </c>
      <c r="BG87" s="30">
        <f>$D$4+(MIN(km!BF82,60)/20+MIN(MAX(km!BF82-60,0),540)/15+MIN(MAX(km!BF82-600,0),400)/11.428+MIN(MAX(km!BF82-1000,0),200)/13.333+MIN(MAX(km!BF82-1200,0),200)/11+MIN(MAX(km!BF82-1400,0),400)/10+MIN(MAX(km!BF82-1800,0),200)/9+1/120)/24</f>
        <v>6.554307821797593</v>
      </c>
      <c r="BH87" s="26">
        <f>$B$4+(MIN(km!BI82,200)/34+MIN(MAX(km!BI82-200,0),200)/32+MIN(MAX(km!BI82-400,0),200)/30+MIN(MAX(km!BI82-600,0),400)/28+MIN(MAX(km!BI82-1000,0),200)/26+MIN(MAX(km!BI82-1200,0),600)/25+MIN(MAX(km!BI82-1800,0),200)/24+1/120)/24</f>
        <v>3.0153628438554914</v>
      </c>
      <c r="BI87" s="27" t="s">
        <v>3</v>
      </c>
      <c r="BJ87" s="30">
        <f>$D$4+(MIN(km!BI82,60)/20+MIN(MAX(km!BI82-60,0),540)/15+MIN(MAX(km!BI82-600,0),400)/11.428+MIN(MAX(km!BI82-1000,0),200)/13.333+MIN(MAX(km!BI82-1200,0),200)/11+MIN(MAX(km!BI82-1400,0),400)/10+MIN(MAX(km!BI82-1800,0),200)/9+1/120)/24</f>
        <v>7.017270784760557</v>
      </c>
      <c r="BK87" s="25" t="s">
        <v>87</v>
      </c>
    </row>
    <row r="88" spans="1:63" ht="12.75">
      <c r="A88" s="25" t="s">
        <v>88</v>
      </c>
      <c r="B88" s="26">
        <f>$B$4+(MIN(km!C83,200)/34+MIN(MAX(km!C83-200,0),200)/32+MIN(MAX(km!C83-400,0),200)/30+MIN(MAX(km!C83-600,0),400)/28+1/120)/24</f>
        <v>0.10206290849673204</v>
      </c>
      <c r="C88" s="27" t="s">
        <v>3</v>
      </c>
      <c r="D88" s="30">
        <f>$D$4+(MIN(km!C83,60)/20+MIN(MAX(km!C83-60,0),540)/15+MIN(MAX(km!C83-600,0),400)/11.428+1/120)/24</f>
        <v>0.2309027777777778</v>
      </c>
      <c r="E88" s="26">
        <f>$B$4+(MIN(km!F83,200)/34+MIN(MAX(km!F83-200,0),200)/32+MIN(MAX(km!F83-400,0),200)/30+MIN(MAX(km!F83-600,0),400)/28+1/120)/24</f>
        <v>0.2246119281045752</v>
      </c>
      <c r="F88" s="27" t="s">
        <v>3</v>
      </c>
      <c r="G88" s="30">
        <f>$D$4+(MIN(km!F83,60)/20+MIN(MAX(km!F83-60,0),540)/15+MIN(MAX(km!F83-600,0),400)/11.428+1/120)/24</f>
        <v>0.5086805555555555</v>
      </c>
      <c r="H88" s="26">
        <f>$B$4+(MIN(km!I83,200)/34+MIN(MAX(km!I83-200,0),200)/32+MIN(MAX(km!I83-400,0),200)/30+MIN(MAX(km!I83-600,0),400)/28+1/120)/24</f>
        <v>0.35351817810457514</v>
      </c>
      <c r="I88" s="27" t="s">
        <v>3</v>
      </c>
      <c r="J88" s="30">
        <f>$D$4+(MIN(km!I83,60)/20+MIN(MAX(km!I83-60,0),540)/15+MIN(MAX(km!I83-600,0),400)/11.428+1/120)/24</f>
        <v>0.7864583333333333</v>
      </c>
      <c r="K88" s="26">
        <f>$B$4+(MIN(km!L83,200)/34+MIN(MAX(km!L83-200,0),200)/32+MIN(MAX(km!L83-400,0),200)/30+MIN(MAX(km!L83-600,0),400)/28+1/120)/24</f>
        <v>0.4837265114379085</v>
      </c>
      <c r="L88" s="27" t="s">
        <v>3</v>
      </c>
      <c r="M88" s="30">
        <f>$D$4+(MIN(km!L83,60)/20+MIN(MAX(km!L83-60,0),540)/15+MIN(MAX(km!L83-600,0),400)/11.428+1/120)/24</f>
        <v>1.0642361111111112</v>
      </c>
      <c r="N88" s="31">
        <f>$B$4+(MIN(km!O83,200)/34+MIN(MAX(km!O83-200,0),200)/32+MIN(MAX(km!O83-400,0),200)/30+MIN(MAX(km!O83-600,0),400)/28+1/120)/24</f>
        <v>0.6211397058823529</v>
      </c>
      <c r="O88" s="27" t="s">
        <v>3</v>
      </c>
      <c r="P88" s="30">
        <f>$D$4+(MIN(km!O83,60)/20+MIN(MAX(km!O83-60,0),540)/15+MIN(MAX(km!O83-600,0),400)/11.428+1/120)/24</f>
        <v>1.3420138888888888</v>
      </c>
      <c r="Q88" s="26">
        <f>$B$4+(MIN(km!R83,200)/34+MIN(MAX(km!R83-200,0),200)/32+MIN(MAX(km!R83-400,0),200)/30+MIN(MAX(km!R83-600,0),400)/28+1/120)/24</f>
        <v>0.7600285947712418</v>
      </c>
      <c r="R88" s="27" t="s">
        <v>3</v>
      </c>
      <c r="S88" s="30">
        <f>$D$4+(MIN(km!R83,60)/20+MIN(MAX(km!R83-60,0),540)/15+MIN(MAX(km!R83-600,0),400)/11.428+1/120)/24</f>
        <v>1.6197916666666667</v>
      </c>
      <c r="T88" s="26">
        <f>$B$4+(MIN(km!U83,200)/34+MIN(MAX(km!U83-200,0),200)/32+MIN(MAX(km!U83-400,0),200)/30+MIN(MAX(km!U83-600,0),400)/28+1/120)/24</f>
        <v>0.9071516106442578</v>
      </c>
      <c r="U88" s="27" t="s">
        <v>3</v>
      </c>
      <c r="V88" s="30">
        <f>$D$4+(MIN(km!U83,60)/20+MIN(MAX(km!U83-60,0),540)/15+MIN(MAX(km!U83-600,0),400)/11.428+1/120)/24</f>
        <v>1.969633186520437</v>
      </c>
      <c r="W88" s="26">
        <f>$B$4+(MIN(km!X83,200)/34+MIN(MAX(km!X83-200,0),200)/32+MIN(MAX(km!X83-400,0),200)/30+MIN(MAX(km!X83-600,0),400)/28+1/120)/24</f>
        <v>1.0559611344537816</v>
      </c>
      <c r="X88" s="27" t="s">
        <v>3</v>
      </c>
      <c r="Y88" s="30">
        <f>$D$4+(MIN(km!X83,60)/20+MIN(MAX(km!X83-60,0),540)/15+MIN(MAX(km!X83-600,0),400)/11.428+1/120)/24</f>
        <v>2.334234749931941</v>
      </c>
      <c r="Z88" s="26">
        <f>$B$4+(MIN(km!AA83,200)/34+MIN(MAX(km!AA83-200,0),200)/32+MIN(MAX(km!AA83-400,0),200)/30+MIN(MAX(km!AA83-600,0),400)/28+1/120)/24</f>
        <v>1.2047706582633053</v>
      </c>
      <c r="AA88" s="27" t="s">
        <v>3</v>
      </c>
      <c r="AB88" s="30">
        <f>$D$4+(MIN(km!AA83,60)/20+MIN(MAX(km!AA83-60,0),540)/15+MIN(MAX(km!AA83-600,0),400)/11.428+1/120)/24</f>
        <v>2.6988363133434445</v>
      </c>
      <c r="AC88" s="26">
        <f>$B$4+(MIN(km!AD83,200)/34+MIN(MAX(km!AD83-200,0),200)/32+MIN(MAX(km!AD83-400,0),200)/30+MIN(MAX(km!AD83-600,0),400)/28+1/120)/24</f>
        <v>1.353580182072829</v>
      </c>
      <c r="AD88" s="27" t="s">
        <v>3</v>
      </c>
      <c r="AE88" s="30">
        <f>$D$4+(MIN(km!AD83,60)/20+MIN(MAX(km!AD83-60,0),540)/15+MIN(MAX(km!AD83-600,0),400)/11.428+1/120)/24</f>
        <v>3.063437876754949</v>
      </c>
      <c r="AF88" s="25" t="s">
        <v>88</v>
      </c>
      <c r="AG88" s="26">
        <f>$B$4+(MIN(km!AH83,200)/34+MIN(MAX(km!AH83-200,0),200)/32+MIN(MAX(km!AH83-400,0),200)/30+MIN(MAX(km!AH83-600,0),400)/28+MIN(MAX(km!AH83-1000,0),200)/26+1/120)/24</f>
        <v>1.5118906216332688</v>
      </c>
      <c r="AH88" s="27" t="s">
        <v>3</v>
      </c>
      <c r="AI88" s="30">
        <f>$D$4+(MIN(km!AH83,60)/20+MIN(MAX(km!AH83-60,0),540)/15+MIN(MAX(km!AH83-600,0),400)/11.428+MIN(MAX(km!AH83-1000,0),200)/13.333+1/120)/24</f>
        <v>3.384801627072018</v>
      </c>
      <c r="AJ88" s="26">
        <f>$B$4+(MIN(km!AK83,200)/34+MIN(MAX(km!AK83-200,0),200)/32+MIN(MAX(km!AK83-400,0),200)/30+MIN(MAX(km!AK83-600,0),400)/28+MIN(MAX(km!AK83-1000,0),200)/26+1/120)/24</f>
        <v>1.6721470318896792</v>
      </c>
      <c r="AK88" s="27" t="s">
        <v>3</v>
      </c>
      <c r="AL88" s="30">
        <f>$D$4+(MIN(km!AK83,60)/20+MIN(MAX(km!AK83-60,0),540)/15+MIN(MAX(km!AK83-600,0),400)/11.428+MIN(MAX(km!AK83-1000,0),200)/13.333+1/120)/24</f>
        <v>3.697309439767335</v>
      </c>
      <c r="AM88" s="26">
        <f>$B$4+(MIN(km!AN83,200)/34+MIN(MAX(km!AN83-200,0),200)/32+MIN(MAX(km!AN83-400,0),200)/30+MIN(MAX(km!AN83-600,0),400)/28+MIN(MAX(km!AN83-1000,0),200)/26+MIN(MAX(km!AN83-1200,0),400)/25+1/120)/24</f>
        <v>1.8377239549666022</v>
      </c>
      <c r="AN88" s="27" t="s">
        <v>3</v>
      </c>
      <c r="AO88" s="30">
        <f>$D$4+(MIN(km!AN83,60)/20+MIN(MAX(km!AN83-60,0),540)/15+MIN(MAX(km!AN83-600,0),400)/11.428+MIN(MAX(km!AN83-1000,0),200)/13.333+MIN(MAX(km!AN83-1200,0),200)/11+1/120)/24</f>
        <v>4.064829707319479</v>
      </c>
      <c r="AP88" s="26">
        <f>$B$4+(MIN(km!AQ83,200)/34+MIN(MAX(km!AQ83-200,0),200)/32+MIN(MAX(km!AQ83-400,0),200)/30+MIN(MAX(km!AQ83-600,0),400)/28+MIN(MAX(km!AQ83-1000,0),200)/26+MIN(MAX(km!AQ83-1200,0),400)/25+1/120)/24</f>
        <v>2.0043906216332688</v>
      </c>
      <c r="AQ88" s="27" t="s">
        <v>3</v>
      </c>
      <c r="AR88" s="30">
        <f>$D$4+(MIN(km!AQ83,60)/20+MIN(MAX(km!AQ83-60,0),540)/15+MIN(MAX(km!AQ83-600,0),400)/11.428+MIN(MAX(km!AQ83-1000,0),200)/13.333+MIN(MAX(km!AQ83-1200,0),200)/11+1/120)/24</f>
        <v>4.443617586107358</v>
      </c>
      <c r="AS88" s="26">
        <f>$B$4+(MIN(km!AT83,200)/34+MIN(MAX(km!AT83-200,0),200)/32+MIN(MAX(km!AT83-400,0),200)/30+MIN(MAX(km!AT83-600,0),400)/28+MIN(MAX(km!AT83-1000,0),200)/26+MIN(MAX(km!AT83-1200,0),400)/25+1/120)/24</f>
        <v>2.1710572882999357</v>
      </c>
      <c r="AT88" s="27" t="s">
        <v>3</v>
      </c>
      <c r="AU88" s="30">
        <f>$D$4+(MIN(km!AT83,60)/20+MIN(MAX(km!AT83-60,0),540)/15+MIN(MAX(km!AT83-600,0),400)/11.428+MIN(MAX(km!AT83-1000,0),200)/13.333+MIN(MAX(km!AT83-1200,0),200)/11+MIN(MAX(km!AT83-1400,0),200)/10+1/120)/24</f>
        <v>4.853844858834631</v>
      </c>
      <c r="AV88" s="26">
        <f>$B$4+(MIN(km!AW83,200)/34+MIN(MAX(km!AW83-200,0),200)/32+MIN(MAX(km!AW83-400,0),200)/30+MIN(MAX(km!AW83-600,0),400)/28+MIN(MAX(km!AW83-1000,0),200)/26+MIN(MAX(km!AW83-1200,0),800)/25+1/120)/24</f>
        <v>2.3377239549666022</v>
      </c>
      <c r="AW88" s="27" t="s">
        <v>3</v>
      </c>
      <c r="AX88" s="30">
        <f>$D$4+(MIN(km!AW83,60)/20+MIN(MAX(km!AW83-60,0),540)/15+MIN(MAX(km!AW83-600,0),400)/11.428+MIN(MAX(km!AW83-1000,0),200)/13.333+MIN(MAX(km!AW83-1200,0),200)/11+MIN(MAX(km!AW83-1400,0),400)/10+1/120)/24</f>
        <v>5.2705115255012975</v>
      </c>
      <c r="AY88" s="26">
        <f>$B$4+(MIN(km!AZ83,200)/34+MIN(MAX(km!AZ83-200,0),200)/32+MIN(MAX(km!AZ83-400,0),200)/30+MIN(MAX(km!AZ83-600,0),400)/28+MIN(MAX(km!AZ83-1000,0),200)/26+MIN(MAX(km!AZ83-1200,0),800)/25+1/120)/24</f>
        <v>2.5043906216332688</v>
      </c>
      <c r="AZ88" s="27" t="s">
        <v>3</v>
      </c>
      <c r="BA88" s="30">
        <f>$D$4+(MIN(km!AZ83,60)/20+MIN(MAX(km!AZ83-60,0),540)/15+MIN(MAX(km!AZ83-600,0),400)/11.428+MIN(MAX(km!AZ83-1000,0),200)/13.333+MIN(MAX(km!AZ83-1200,0),200)/11+MIN(MAX(km!AZ83-1400,0),400)/10+1/120)/24</f>
        <v>5.6871781921679645</v>
      </c>
      <c r="BB88" s="26">
        <f>$B$4+(MIN(km!BC83,200)/34+MIN(MAX(km!BC83-200,0),200)/32+MIN(MAX(km!BC83-400,0),200)/30+MIN(MAX(km!BC83-600,0),400)/28+MIN(MAX(km!BC83-1000,0),200)/26+MIN(MAX(km!BC83-1200,0),800)/25+1/120)/24</f>
        <v>2.671057288299936</v>
      </c>
      <c r="BC88" s="27" t="s">
        <v>3</v>
      </c>
      <c r="BD88" s="30">
        <f>$D$4+(MIN(km!BC83,60)/20+MIN(MAX(km!BC83-60,0),540)/15+MIN(MAX(km!BC83-600,0),400)/11.428+MIN(MAX(km!BC83-1000,0),200)/13.333+MIN(MAX(km!BC83-1200,0),200)/11+MIN(MAX(km!BC83-1400,0),400)/10+1/120)/24</f>
        <v>6.10384485883463</v>
      </c>
      <c r="BE88" s="26">
        <f>$B$4+(MIN(km!BF83,200)/34+MIN(MAX(km!BF83-200,0),200)/32+MIN(MAX(km!BF83-400,0),200)/30+MIN(MAX(km!BF83-600,0),400)/28+MIN(MAX(km!BF83-1000,0),200)/26+MIN(MAX(km!BF83-1200,0),600)/25+MIN(MAX(km!BF83-1800,0),200)/24+1/120)/24</f>
        <v>2.8434878438554914</v>
      </c>
      <c r="BF88" s="27" t="s">
        <v>3</v>
      </c>
      <c r="BG88" s="30">
        <f>$D$4+(MIN(km!BF83,60)/20+MIN(MAX(km!BF83-60,0),540)/15+MIN(MAX(km!BF83-600,0),400)/11.428+MIN(MAX(km!BF83-1000,0),200)/13.333+MIN(MAX(km!BF83-1200,0),200)/11+MIN(MAX(km!BF83-1400,0),400)/10+MIN(MAX(km!BF83-1800,0),200)/9+1/120)/24</f>
        <v>6.558937451427223</v>
      </c>
      <c r="BH88" s="26">
        <f>$B$4+(MIN(km!BI83,200)/34+MIN(MAX(km!BI83-200,0),200)/32+MIN(MAX(km!BI83-400,0),200)/30+MIN(MAX(km!BI83-600,0),400)/28+MIN(MAX(km!BI83-1000,0),200)/26+MIN(MAX(km!BI83-1200,0),600)/25+MIN(MAX(km!BI83-1800,0),200)/24+1/120)/24</f>
        <v>3.0170989549666025</v>
      </c>
      <c r="BI88" s="27" t="s">
        <v>3</v>
      </c>
      <c r="BJ88" s="30">
        <f>$D$4+(MIN(km!BI83,60)/20+MIN(MAX(km!BI83-60,0),540)/15+MIN(MAX(km!BI83-600,0),400)/11.428+MIN(MAX(km!BI83-1000,0),200)/13.333+MIN(MAX(km!BI83-1200,0),200)/11+MIN(MAX(km!BI83-1400,0),400)/10+MIN(MAX(km!BI83-1800,0),200)/9+1/120)/24</f>
        <v>7.021900414390187</v>
      </c>
      <c r="BK88" s="25" t="s">
        <v>88</v>
      </c>
    </row>
    <row r="89" spans="1:63" ht="12.75">
      <c r="A89" s="25" t="s">
        <v>89</v>
      </c>
      <c r="B89" s="26">
        <f>$B$4+(MIN(km!C84,200)/34+MIN(MAX(km!C84-200,0),200)/32+MIN(MAX(km!C84-400,0),200)/30+MIN(MAX(km!C84-600,0),400)/28+1/120)/24</f>
        <v>0.10328839869281047</v>
      </c>
      <c r="C89" s="27" t="s">
        <v>3</v>
      </c>
      <c r="D89" s="30">
        <f>$D$4+(MIN(km!C84,60)/20+MIN(MAX(km!C84-60,0),540)/15+MIN(MAX(km!C84-600,0),400)/11.428+1/120)/24</f>
        <v>0.23368055555555556</v>
      </c>
      <c r="E89" s="26">
        <f>$B$4+(MIN(km!F84,200)/34+MIN(MAX(km!F84-200,0),200)/32+MIN(MAX(km!F84-400,0),200)/30+MIN(MAX(km!F84-600,0),400)/28+1/120)/24</f>
        <v>0.22583741830065363</v>
      </c>
      <c r="F89" s="27" t="s">
        <v>3</v>
      </c>
      <c r="G89" s="30">
        <f>$D$4+(MIN(km!F84,60)/20+MIN(MAX(km!F84-60,0),540)/15+MIN(MAX(km!F84-600,0),400)/11.428+1/120)/24</f>
        <v>0.5114583333333333</v>
      </c>
      <c r="H89" s="26">
        <f>$B$4+(MIN(km!I84,200)/34+MIN(MAX(km!I84-200,0),200)/32+MIN(MAX(km!I84-400,0),200)/30+MIN(MAX(km!I84-600,0),400)/28+1/120)/24</f>
        <v>0.3548202614379085</v>
      </c>
      <c r="I89" s="27" t="s">
        <v>3</v>
      </c>
      <c r="J89" s="30">
        <f>$D$4+(MIN(km!I84,60)/20+MIN(MAX(km!I84-60,0),540)/15+MIN(MAX(km!I84-600,0),400)/11.428+1/120)/24</f>
        <v>0.789236111111111</v>
      </c>
      <c r="K89" s="26">
        <f>$B$4+(MIN(km!L84,200)/34+MIN(MAX(km!L84-200,0),200)/32+MIN(MAX(km!L84-400,0),200)/30+MIN(MAX(km!L84-600,0),400)/28+1/120)/24</f>
        <v>0.4850285947712418</v>
      </c>
      <c r="L89" s="27" t="s">
        <v>3</v>
      </c>
      <c r="M89" s="30">
        <f>$D$4+(MIN(km!L84,60)/20+MIN(MAX(km!L84-60,0),540)/15+MIN(MAX(km!L84-600,0),400)/11.428+1/120)/24</f>
        <v>1.067013888888889</v>
      </c>
      <c r="N89" s="31">
        <f>$B$4+(MIN(km!O84,200)/34+MIN(MAX(km!O84-200,0),200)/32+MIN(MAX(km!O84-400,0),200)/30+MIN(MAX(km!O84-600,0),400)/28+1/120)/24</f>
        <v>0.6225285947712419</v>
      </c>
      <c r="O89" s="27" t="s">
        <v>3</v>
      </c>
      <c r="P89" s="30">
        <f>$D$4+(MIN(km!O84,60)/20+MIN(MAX(km!O84-60,0),540)/15+MIN(MAX(km!O84-600,0),400)/11.428+1/120)/24</f>
        <v>1.3447916666666666</v>
      </c>
      <c r="Q89" s="26">
        <f>$B$4+(MIN(km!R84,200)/34+MIN(MAX(km!R84-200,0),200)/32+MIN(MAX(km!R84-400,0),200)/30+MIN(MAX(km!R84-600,0),400)/28+1/120)/24</f>
        <v>0.7614174836601307</v>
      </c>
      <c r="R89" s="27" t="s">
        <v>3</v>
      </c>
      <c r="S89" s="30">
        <f>$D$4+(MIN(km!R84,60)/20+MIN(MAX(km!R84-60,0),540)/15+MIN(MAX(km!R84-600,0),400)/11.428+1/120)/24</f>
        <v>1.6225694444444443</v>
      </c>
      <c r="T89" s="26">
        <f>$B$4+(MIN(km!U84,200)/34+MIN(MAX(km!U84-200,0),200)/32+MIN(MAX(km!U84-400,0),200)/30+MIN(MAX(km!U84-600,0),400)/28+1/120)/24</f>
        <v>0.908639705882353</v>
      </c>
      <c r="U89" s="27" t="s">
        <v>3</v>
      </c>
      <c r="V89" s="30">
        <f>$D$4+(MIN(km!U84,60)/20+MIN(MAX(km!U84-60,0),540)/15+MIN(MAX(km!U84-600,0),400)/11.428+1/120)/24</f>
        <v>1.9732792021545522</v>
      </c>
      <c r="W89" s="26">
        <f>$B$4+(MIN(km!X84,200)/34+MIN(MAX(km!X84-200,0),200)/32+MIN(MAX(km!X84-400,0),200)/30+MIN(MAX(km!X84-600,0),400)/28+1/120)/24</f>
        <v>1.057449229691877</v>
      </c>
      <c r="X89" s="27" t="s">
        <v>3</v>
      </c>
      <c r="Y89" s="30">
        <f>$D$4+(MIN(km!X84,60)/20+MIN(MAX(km!X84-60,0),540)/15+MIN(MAX(km!X84-600,0),400)/11.428+1/120)/24</f>
        <v>2.337880765566056</v>
      </c>
      <c r="Z89" s="26">
        <f>$B$4+(MIN(km!AA84,200)/34+MIN(MAX(km!AA84-200,0),200)/32+MIN(MAX(km!AA84-400,0),200)/30+MIN(MAX(km!AA84-600,0),400)/28+1/120)/24</f>
        <v>1.2062587535014007</v>
      </c>
      <c r="AA89" s="27" t="s">
        <v>3</v>
      </c>
      <c r="AB89" s="30">
        <f>$D$4+(MIN(km!AA84,60)/20+MIN(MAX(km!AA84-60,0),540)/15+MIN(MAX(km!AA84-600,0),400)/11.428+1/120)/24</f>
        <v>2.7024823289775597</v>
      </c>
      <c r="AC89" s="26">
        <f>$B$4+(MIN(km!AD84,200)/34+MIN(MAX(km!AD84-200,0),200)/32+MIN(MAX(km!AD84-400,0),200)/30+MIN(MAX(km!AD84-600,0),400)/28+1/120)/24</f>
        <v>1.3550682773109244</v>
      </c>
      <c r="AD89" s="27" t="s">
        <v>3</v>
      </c>
      <c r="AE89" s="30">
        <f>$D$4+(MIN(km!AD84,60)/20+MIN(MAX(km!AD84-60,0),540)/15+MIN(MAX(km!AD84-600,0),400)/11.428+1/120)/24</f>
        <v>3.067083892389064</v>
      </c>
      <c r="AF89" s="25" t="s">
        <v>89</v>
      </c>
      <c r="AG89" s="26">
        <f>$B$4+(MIN(km!AH84,200)/34+MIN(MAX(km!AH84-200,0),200)/32+MIN(MAX(km!AH84-400,0),200)/30+MIN(MAX(km!AH84-600,0),400)/28+MIN(MAX(km!AH84-1000,0),200)/26+1/120)/24</f>
        <v>1.5134931857358331</v>
      </c>
      <c r="AH89" s="27" t="s">
        <v>3</v>
      </c>
      <c r="AI89" s="30">
        <f>$D$4+(MIN(km!AH84,60)/20+MIN(MAX(km!AH84-60,0),540)/15+MIN(MAX(km!AH84-600,0),400)/11.428+MIN(MAX(km!AH84-1000,0),200)/13.333+1/120)/24</f>
        <v>3.3879267051989714</v>
      </c>
      <c r="AJ89" s="26">
        <f>$B$4+(MIN(km!AK84,200)/34+MIN(MAX(km!AK84-200,0),200)/32+MIN(MAX(km!AK84-400,0),200)/30+MIN(MAX(km!AK84-600,0),400)/28+MIN(MAX(km!AK84-1000,0),200)/26+1/120)/24</f>
        <v>1.6737495959922433</v>
      </c>
      <c r="AK89" s="27" t="s">
        <v>3</v>
      </c>
      <c r="AL89" s="30">
        <f>$D$4+(MIN(km!AK84,60)/20+MIN(MAX(km!AK84-60,0),540)/15+MIN(MAX(km!AK84-600,0),400)/11.428+MIN(MAX(km!AK84-1000,0),200)/13.333+1/120)/24</f>
        <v>3.700434517894289</v>
      </c>
      <c r="AM89" s="26">
        <f>$B$4+(MIN(km!AN84,200)/34+MIN(MAX(km!AN84-200,0),200)/32+MIN(MAX(km!AN84-400,0),200)/30+MIN(MAX(km!AN84-600,0),400)/28+MIN(MAX(km!AN84-1000,0),200)/26+MIN(MAX(km!AN84-1200,0),400)/25+1/120)/24</f>
        <v>1.839390621633269</v>
      </c>
      <c r="AN89" s="27" t="s">
        <v>3</v>
      </c>
      <c r="AO89" s="30">
        <f>$D$4+(MIN(km!AN84,60)/20+MIN(MAX(km!AN84-60,0),540)/15+MIN(MAX(km!AN84-600,0),400)/11.428+MIN(MAX(km!AN84-1000,0),200)/13.333+MIN(MAX(km!AN84-1200,0),200)/11+1/120)/24</f>
        <v>4.068617586107358</v>
      </c>
      <c r="AP89" s="26">
        <f>$B$4+(MIN(km!AQ84,200)/34+MIN(MAX(km!AQ84-200,0),200)/32+MIN(MAX(km!AQ84-400,0),200)/30+MIN(MAX(km!AQ84-600,0),400)/28+MIN(MAX(km!AQ84-1000,0),200)/26+MIN(MAX(km!AQ84-1200,0),400)/25+1/120)/24</f>
        <v>2.0060572882999357</v>
      </c>
      <c r="AQ89" s="27" t="s">
        <v>3</v>
      </c>
      <c r="AR89" s="30">
        <f>$D$4+(MIN(km!AQ84,60)/20+MIN(MAX(km!AQ84-60,0),540)/15+MIN(MAX(km!AQ84-600,0),400)/11.428+MIN(MAX(km!AQ84-1000,0),200)/13.333+MIN(MAX(km!AQ84-1200,0),200)/11+1/120)/24</f>
        <v>4.447405464895237</v>
      </c>
      <c r="AS89" s="26">
        <f>$B$4+(MIN(km!AT84,200)/34+MIN(MAX(km!AT84-200,0),200)/32+MIN(MAX(km!AT84-400,0),200)/30+MIN(MAX(km!AT84-600,0),400)/28+MIN(MAX(km!AT84-1000,0),200)/26+MIN(MAX(km!AT84-1200,0),400)/25+1/120)/24</f>
        <v>2.172723954966602</v>
      </c>
      <c r="AT89" s="27" t="s">
        <v>3</v>
      </c>
      <c r="AU89" s="30">
        <f>$D$4+(MIN(km!AT84,60)/20+MIN(MAX(km!AT84-60,0),540)/15+MIN(MAX(km!AT84-600,0),400)/11.428+MIN(MAX(km!AT84-1000,0),200)/13.333+MIN(MAX(km!AT84-1200,0),200)/11+MIN(MAX(km!AT84-1400,0),200)/10+1/120)/24</f>
        <v>4.858011525501298</v>
      </c>
      <c r="AV89" s="26">
        <f>$B$4+(MIN(km!AW84,200)/34+MIN(MAX(km!AW84-200,0),200)/32+MIN(MAX(km!AW84-400,0),200)/30+MIN(MAX(km!AW84-600,0),400)/28+MIN(MAX(km!AW84-1000,0),200)/26+MIN(MAX(km!AW84-1200,0),800)/25+1/120)/24</f>
        <v>2.3393906216332687</v>
      </c>
      <c r="AW89" s="27" t="s">
        <v>3</v>
      </c>
      <c r="AX89" s="30">
        <f>$D$4+(MIN(km!AW84,60)/20+MIN(MAX(km!AW84-60,0),540)/15+MIN(MAX(km!AW84-600,0),400)/11.428+MIN(MAX(km!AW84-1000,0),200)/13.333+MIN(MAX(km!AW84-1200,0),200)/11+MIN(MAX(km!AW84-1400,0),400)/10+1/120)/24</f>
        <v>5.274678192167965</v>
      </c>
      <c r="AY89" s="26">
        <f>$B$4+(MIN(km!AZ84,200)/34+MIN(MAX(km!AZ84-200,0),200)/32+MIN(MAX(km!AZ84-400,0),200)/30+MIN(MAX(km!AZ84-600,0),400)/28+MIN(MAX(km!AZ84-1000,0),200)/26+MIN(MAX(km!AZ84-1200,0),800)/25+1/120)/24</f>
        <v>2.5060572882999357</v>
      </c>
      <c r="AZ89" s="27" t="s">
        <v>3</v>
      </c>
      <c r="BA89" s="30">
        <f>$D$4+(MIN(km!AZ84,60)/20+MIN(MAX(km!AZ84-60,0),540)/15+MIN(MAX(km!AZ84-600,0),400)/11.428+MIN(MAX(km!AZ84-1000,0),200)/13.333+MIN(MAX(km!AZ84-1200,0),200)/11+MIN(MAX(km!AZ84-1400,0),400)/10+1/120)/24</f>
        <v>5.691344858834631</v>
      </c>
      <c r="BB89" s="26">
        <f>$B$4+(MIN(km!BC84,200)/34+MIN(MAX(km!BC84-200,0),200)/32+MIN(MAX(km!BC84-400,0),200)/30+MIN(MAX(km!BC84-600,0),400)/28+MIN(MAX(km!BC84-1000,0),200)/26+MIN(MAX(km!BC84-1200,0),800)/25+1/120)/24</f>
        <v>2.6727239549666026</v>
      </c>
      <c r="BC89" s="27" t="s">
        <v>3</v>
      </c>
      <c r="BD89" s="30">
        <f>$D$4+(MIN(km!BC84,60)/20+MIN(MAX(km!BC84-60,0),540)/15+MIN(MAX(km!BC84-600,0),400)/11.428+MIN(MAX(km!BC84-1000,0),200)/13.333+MIN(MAX(km!BC84-1200,0),200)/11+MIN(MAX(km!BC84-1400,0),400)/10+1/120)/24</f>
        <v>6.108011525501297</v>
      </c>
      <c r="BE89" s="26">
        <f>$B$4+(MIN(km!BF84,200)/34+MIN(MAX(km!BF84-200,0),200)/32+MIN(MAX(km!BF84-400,0),200)/30+MIN(MAX(km!BF84-600,0),400)/28+MIN(MAX(km!BF84-1000,0),200)/26+MIN(MAX(km!BF84-1200,0),600)/25+MIN(MAX(km!BF84-1800,0),200)/24+1/120)/24</f>
        <v>2.8452239549666025</v>
      </c>
      <c r="BF89" s="27" t="s">
        <v>3</v>
      </c>
      <c r="BG89" s="30">
        <f>$D$4+(MIN(km!BF84,60)/20+MIN(MAX(km!BF84-60,0),540)/15+MIN(MAX(km!BF84-600,0),400)/11.428+MIN(MAX(km!BF84-1000,0),200)/13.333+MIN(MAX(km!BF84-1200,0),200)/11+MIN(MAX(km!BF84-1400,0),400)/10+MIN(MAX(km!BF84-1800,0),200)/9+1/120)/24</f>
        <v>6.563567081056853</v>
      </c>
      <c r="BH89" s="26">
        <f>$B$4+(MIN(km!BI84,200)/34+MIN(MAX(km!BI84-200,0),200)/32+MIN(MAX(km!BI84-400,0),200)/30+MIN(MAX(km!BI84-600,0),400)/28+MIN(MAX(km!BI84-1000,0),200)/26+MIN(MAX(km!BI84-1200,0),600)/25+MIN(MAX(km!BI84-1800,0),200)/24+1/120)/24</f>
        <v>3.0188350660777137</v>
      </c>
      <c r="BI89" s="27" t="s">
        <v>3</v>
      </c>
      <c r="BJ89" s="30">
        <f>$D$4+(MIN(km!BI84,60)/20+MIN(MAX(km!BI84-60,0),540)/15+MIN(MAX(km!BI84-600,0),400)/11.428+MIN(MAX(km!BI84-1000,0),200)/13.333+MIN(MAX(km!BI84-1200,0),200)/11+MIN(MAX(km!BI84-1400,0),400)/10+MIN(MAX(km!BI84-1800,0),200)/9+1/120)/24</f>
        <v>7.026530044019815</v>
      </c>
      <c r="BK89" s="25" t="s">
        <v>89</v>
      </c>
    </row>
    <row r="90" spans="1:63" ht="12.75">
      <c r="A90" s="32" t="s">
        <v>90</v>
      </c>
      <c r="B90" s="33">
        <f>$B$4+(MIN(km!C85,200)/34+MIN(MAX(km!C85-200,0),200)/32+MIN(MAX(km!C85-400,0),200)/30+MIN(MAX(km!C85-600,0),400)/28+1/120)/24</f>
        <v>0.10451388888888889</v>
      </c>
      <c r="C90" s="34" t="s">
        <v>3</v>
      </c>
      <c r="D90" s="36">
        <f>$D$4+(MIN(km!C85,60)/20+MIN(MAX(km!C85-60,0),540)/15+MIN(MAX(km!C85-600,0),400)/11.428+1/120)/24</f>
        <v>0.23645833333333335</v>
      </c>
      <c r="E90" s="33">
        <f>$B$4+(MIN(km!F85,200)/34+MIN(MAX(km!F85-200,0),200)/32+MIN(MAX(km!F85-400,0),200)/30+MIN(MAX(km!F85-600,0),400)/28+1/120)/24</f>
        <v>0.22706290849673205</v>
      </c>
      <c r="F90" s="34" t="s">
        <v>3</v>
      </c>
      <c r="G90" s="36">
        <f>$D$4+(MIN(km!F85,60)/20+MIN(MAX(km!F85-60,0),540)/15+MIN(MAX(km!F85-600,0),400)/11.428+1/120)/24</f>
        <v>0.5142361111111111</v>
      </c>
      <c r="H90" s="33">
        <f>$B$4+(MIN(km!I85,200)/34+MIN(MAX(km!I85-200,0),200)/32+MIN(MAX(km!I85-400,0),200)/30+MIN(MAX(km!I85-600,0),400)/28+1/120)/24</f>
        <v>0.3561223447712418</v>
      </c>
      <c r="I90" s="34" t="s">
        <v>3</v>
      </c>
      <c r="J90" s="36">
        <f>$D$4+(MIN(km!I85,60)/20+MIN(MAX(km!I85-60,0),540)/15+MIN(MAX(km!I85-600,0),400)/11.428+1/120)/24</f>
        <v>0.7920138888888888</v>
      </c>
      <c r="K90" s="33">
        <f>$B$4+(MIN(km!L85,200)/34+MIN(MAX(km!L85-200,0),200)/32+MIN(MAX(km!L85-400,0),200)/30+MIN(MAX(km!L85-600,0),400)/28+1/120)/24</f>
        <v>0.48633067810457514</v>
      </c>
      <c r="L90" s="34" t="s">
        <v>3</v>
      </c>
      <c r="M90" s="36">
        <f>$D$4+(MIN(km!L85,60)/20+MIN(MAX(km!L85-60,0),540)/15+MIN(MAX(km!L85-600,0),400)/11.428+1/120)/24</f>
        <v>1.0697916666666667</v>
      </c>
      <c r="N90" s="37">
        <f>$B$4+(MIN(km!O85,200)/34+MIN(MAX(km!O85-200,0),200)/32+MIN(MAX(km!O85-400,0),200)/30+MIN(MAX(km!O85-600,0),400)/28+1/120)/24</f>
        <v>0.6239174836601308</v>
      </c>
      <c r="O90" s="34" t="s">
        <v>3</v>
      </c>
      <c r="P90" s="36">
        <f>$D$4+(MIN(km!O85,60)/20+MIN(MAX(km!O85-60,0),540)/15+MIN(MAX(km!O85-600,0),400)/11.428+1/120)/24</f>
        <v>1.3475694444444444</v>
      </c>
      <c r="Q90" s="33">
        <f>$B$4+(MIN(km!R85,200)/34+MIN(MAX(km!R85-200,0),200)/32+MIN(MAX(km!R85-400,0),200)/30+MIN(MAX(km!R85-600,0),400)/28+1/120)/24</f>
        <v>0.7628063725490196</v>
      </c>
      <c r="R90" s="34" t="s">
        <v>3</v>
      </c>
      <c r="S90" s="36">
        <f>$D$4+(MIN(km!R85,60)/20+MIN(MAX(km!R85-60,0),540)/15+MIN(MAX(km!R85-600,0),400)/11.428+1/120)/24</f>
        <v>1.6253472222222223</v>
      </c>
      <c r="T90" s="33">
        <f>$B$4+(MIN(km!U85,200)/34+MIN(MAX(km!U85-200,0),200)/32+MIN(MAX(km!U85-400,0),200)/30+MIN(MAX(km!U85-600,0),400)/28+1/120)/24</f>
        <v>0.9101278011204482</v>
      </c>
      <c r="U90" s="34" t="s">
        <v>3</v>
      </c>
      <c r="V90" s="36">
        <f>$D$4+(MIN(km!U85,60)/20+MIN(MAX(km!U85-60,0),540)/15+MIN(MAX(km!U85-600,0),400)/11.428+1/120)/24</f>
        <v>1.9769252177886674</v>
      </c>
      <c r="W90" s="33">
        <f>$B$4+(MIN(km!X85,200)/34+MIN(MAX(km!X85-200,0),200)/32+MIN(MAX(km!X85-400,0),200)/30+MIN(MAX(km!X85-600,0),400)/28+1/120)/24</f>
        <v>1.058937324929972</v>
      </c>
      <c r="X90" s="34" t="s">
        <v>3</v>
      </c>
      <c r="Y90" s="36">
        <f>$D$4+(MIN(km!X85,60)/20+MIN(MAX(km!X85-60,0),540)/15+MIN(MAX(km!X85-600,0),400)/11.428+1/120)/24</f>
        <v>2.3415267812001708</v>
      </c>
      <c r="Z90" s="33">
        <f>$B$4+(MIN(km!AA85,200)/34+MIN(MAX(km!AA85-200,0),200)/32+MIN(MAX(km!AA85-400,0),200)/30+MIN(MAX(km!AA85-600,0),400)/28+1/120)/24</f>
        <v>1.2077468487394958</v>
      </c>
      <c r="AA90" s="34" t="s">
        <v>3</v>
      </c>
      <c r="AB90" s="36">
        <f>$D$4+(MIN(km!AA85,60)/20+MIN(MAX(km!AA85-60,0),540)/15+MIN(MAX(km!AA85-600,0),400)/11.428+1/120)/24</f>
        <v>2.706128344611675</v>
      </c>
      <c r="AC90" s="33">
        <f>$B$4+(MIN(km!AD85,200)/34+MIN(MAX(km!AD85-200,0),200)/32+MIN(MAX(km!AD85-400,0),200)/30+MIN(MAX(km!AD85-600,0),400)/28+1/120)/24</f>
        <v>1.3565563725490195</v>
      </c>
      <c r="AD90" s="34" t="s">
        <v>3</v>
      </c>
      <c r="AE90" s="36">
        <f>$D$4+(MIN(km!AD85,60)/20+MIN(MAX(km!AD85-60,0),540)/15+MIN(MAX(km!AD85-600,0),400)/11.428+1/120)/24</f>
        <v>3.070729908023179</v>
      </c>
      <c r="AF90" s="32" t="s">
        <v>90</v>
      </c>
      <c r="AG90" s="33">
        <f>$B$4+(MIN(km!AH85,200)/34+MIN(MAX(km!AH85-200,0),200)/32+MIN(MAX(km!AH85-400,0),200)/30+MIN(MAX(km!AH85-600,0),400)/28+MIN(MAX(km!AH85-1000,0),200)/26+1/120)/24</f>
        <v>1.515095749838397</v>
      </c>
      <c r="AH90" s="34" t="s">
        <v>3</v>
      </c>
      <c r="AI90" s="36">
        <f>$D$4+(MIN(km!AH85,60)/20+MIN(MAX(km!AH85-60,0),540)/15+MIN(MAX(km!AH85-600,0),400)/11.428+MIN(MAX(km!AH85-1000,0),200)/13.333+1/120)/24</f>
        <v>3.3910517833259246</v>
      </c>
      <c r="AJ90" s="33">
        <f>$B$4+(MIN(km!AK85,200)/34+MIN(MAX(km!AK85-200,0),200)/32+MIN(MAX(km!AK85-400,0),200)/30+MIN(MAX(km!AK85-600,0),400)/28+MIN(MAX(km!AK85-1000,0),200)/26+1/120)/24</f>
        <v>1.6753521600948071</v>
      </c>
      <c r="AK90" s="34" t="s">
        <v>3</v>
      </c>
      <c r="AL90" s="36">
        <f>$D$4+(MIN(km!AK85,60)/20+MIN(MAX(km!AK85-60,0),540)/15+MIN(MAX(km!AK85-600,0),400)/11.428+MIN(MAX(km!AK85-1000,0),200)/13.333+1/120)/24</f>
        <v>3.703559596021242</v>
      </c>
      <c r="AM90" s="33">
        <f>$B$4+(MIN(km!AN85,200)/34+MIN(MAX(km!AN85-200,0),200)/32+MIN(MAX(km!AN85-400,0),200)/30+MIN(MAX(km!AN85-600,0),400)/28+MIN(MAX(km!AN85-1000,0),200)/26+MIN(MAX(km!AN85-1200,0),400)/25+1/120)/24</f>
        <v>1.8410572882999354</v>
      </c>
      <c r="AN90" s="34" t="s">
        <v>3</v>
      </c>
      <c r="AO90" s="36">
        <f>$D$4+(MIN(km!AN85,60)/20+MIN(MAX(km!AN85-60,0),540)/15+MIN(MAX(km!AN85-600,0),400)/11.428+MIN(MAX(km!AN85-1000,0),200)/13.333+MIN(MAX(km!AN85-1200,0),200)/11+1/120)/24</f>
        <v>4.072405464895237</v>
      </c>
      <c r="AP90" s="33">
        <f>$B$4+(MIN(km!AQ85,200)/34+MIN(MAX(km!AQ85-200,0),200)/32+MIN(MAX(km!AQ85-400,0),200)/30+MIN(MAX(km!AQ85-600,0),400)/28+MIN(MAX(km!AQ85-1000,0),200)/26+MIN(MAX(km!AQ85-1200,0),400)/25+1/120)/24</f>
        <v>2.007723954966602</v>
      </c>
      <c r="AQ90" s="34" t="s">
        <v>3</v>
      </c>
      <c r="AR90" s="36">
        <f>$D$4+(MIN(km!AQ85,60)/20+MIN(MAX(km!AQ85-60,0),540)/15+MIN(MAX(km!AQ85-600,0),400)/11.428+MIN(MAX(km!AQ85-1000,0),200)/13.333+MIN(MAX(km!AQ85-1200,0),200)/11+1/120)/24</f>
        <v>4.451193343683116</v>
      </c>
      <c r="AS90" s="33">
        <f>$B$4+(MIN(km!AT85,200)/34+MIN(MAX(km!AT85-200,0),200)/32+MIN(MAX(km!AT85-400,0),200)/30+MIN(MAX(km!AT85-600,0),400)/28+MIN(MAX(km!AT85-1000,0),200)/26+MIN(MAX(km!AT85-1200,0),400)/25+1/120)/24</f>
        <v>2.1743906216332687</v>
      </c>
      <c r="AT90" s="34" t="s">
        <v>3</v>
      </c>
      <c r="AU90" s="36">
        <f>$D$4+(MIN(km!AT85,60)/20+MIN(MAX(km!AT85-60,0),540)/15+MIN(MAX(km!AT85-600,0),400)/11.428+MIN(MAX(km!AT85-1000,0),200)/13.333+MIN(MAX(km!AT85-1200,0),200)/11+MIN(MAX(km!AT85-1400,0),200)/10+1/120)/24</f>
        <v>4.862178192167964</v>
      </c>
      <c r="AV90" s="33">
        <f>$B$4+(MIN(km!AW85,200)/34+MIN(MAX(km!AW85-200,0),200)/32+MIN(MAX(km!AW85-400,0),200)/30+MIN(MAX(km!AW85-600,0),400)/28+MIN(MAX(km!AW85-1000,0),200)/26+MIN(MAX(km!AW85-1200,0),800)/25+1/120)/24</f>
        <v>2.3410572882999356</v>
      </c>
      <c r="AW90" s="34" t="s">
        <v>3</v>
      </c>
      <c r="AX90" s="36">
        <f>$D$4+(MIN(km!AW85,60)/20+MIN(MAX(km!AW85-60,0),540)/15+MIN(MAX(km!AW85-600,0),400)/11.428+MIN(MAX(km!AW85-1000,0),200)/13.333+MIN(MAX(km!AW85-1200,0),200)/11+MIN(MAX(km!AW85-1400,0),400)/10+1/120)/24</f>
        <v>5.278844858834631</v>
      </c>
      <c r="AY90" s="33">
        <f>$B$4+(MIN(km!AZ85,200)/34+MIN(MAX(km!AZ85-200,0),200)/32+MIN(MAX(km!AZ85-400,0),200)/30+MIN(MAX(km!AZ85-600,0),400)/28+MIN(MAX(km!AZ85-1000,0),200)/26+MIN(MAX(km!AZ85-1200,0),800)/25+1/120)/24</f>
        <v>2.507723954966602</v>
      </c>
      <c r="AZ90" s="34" t="s">
        <v>3</v>
      </c>
      <c r="BA90" s="36">
        <f>$D$4+(MIN(km!AZ85,60)/20+MIN(MAX(km!AZ85-60,0),540)/15+MIN(MAX(km!AZ85-600,0),400)/11.428+MIN(MAX(km!AZ85-1000,0),200)/13.333+MIN(MAX(km!AZ85-1200,0),200)/11+MIN(MAX(km!AZ85-1400,0),400)/10+1/120)/24</f>
        <v>5.695511525501297</v>
      </c>
      <c r="BB90" s="33">
        <f>$B$4+(MIN(km!BC85,200)/34+MIN(MAX(km!BC85-200,0),200)/32+MIN(MAX(km!BC85-400,0),200)/30+MIN(MAX(km!BC85-600,0),400)/28+MIN(MAX(km!BC85-1000,0),200)/26+MIN(MAX(km!BC85-1200,0),800)/25+1/120)/24</f>
        <v>2.6743906216332687</v>
      </c>
      <c r="BC90" s="34" t="s">
        <v>3</v>
      </c>
      <c r="BD90" s="36">
        <f>$D$4+(MIN(km!BC85,60)/20+MIN(MAX(km!BC85-60,0),540)/15+MIN(MAX(km!BC85-600,0),400)/11.428+MIN(MAX(km!BC85-1000,0),200)/13.333+MIN(MAX(km!BC85-1200,0),200)/11+MIN(MAX(km!BC85-1400,0),400)/10+1/120)/24</f>
        <v>6.112178192167963</v>
      </c>
      <c r="BE90" s="33">
        <f>$B$4+(MIN(km!BF85,200)/34+MIN(MAX(km!BF85-200,0),200)/32+MIN(MAX(km!BF85-400,0),200)/30+MIN(MAX(km!BF85-600,0),400)/28+MIN(MAX(km!BF85-1000,0),200)/26+MIN(MAX(km!BF85-1200,0),600)/25+MIN(MAX(km!BF85-1800,0),200)/24+1/120)/24</f>
        <v>2.8469600660777137</v>
      </c>
      <c r="BF90" s="34" t="s">
        <v>3</v>
      </c>
      <c r="BG90" s="36">
        <f>$D$4+(MIN(km!BF85,60)/20+MIN(MAX(km!BF85-60,0),540)/15+MIN(MAX(km!BF85-600,0),400)/11.428+MIN(MAX(km!BF85-1000,0),200)/13.333+MIN(MAX(km!BF85-1200,0),200)/11+MIN(MAX(km!BF85-1400,0),400)/10+MIN(MAX(km!BF85-1800,0),200)/9+1/120)/24</f>
        <v>6.5681967106864825</v>
      </c>
      <c r="BH90" s="33">
        <f>$B$4+(MIN(km!BI85,200)/34+MIN(MAX(km!BI85-200,0),200)/32+MIN(MAX(km!BI85-400,0),200)/30+MIN(MAX(km!BI85-600,0),400)/28+MIN(MAX(km!BI85-1000,0),200)/26+MIN(MAX(km!BI85-1200,0),600)/25+MIN(MAX(km!BI85-1800,0),200)/24+1/120)/24</f>
        <v>3.0205711771888244</v>
      </c>
      <c r="BI90" s="34" t="s">
        <v>3</v>
      </c>
      <c r="BJ90" s="36">
        <f>$D$4+(MIN(km!BI85,60)/20+MIN(MAX(km!BI85-60,0),540)/15+MIN(MAX(km!BI85-600,0),400)/11.428+MIN(MAX(km!BI85-1000,0),200)/13.333+MIN(MAX(km!BI85-1200,0),200)/11+MIN(MAX(km!BI85-1400,0),400)/10+MIN(MAX(km!BI85-1800,0),200)/9+1/120)/24</f>
        <v>7.031159673649446</v>
      </c>
      <c r="BK90" s="32" t="s">
        <v>90</v>
      </c>
    </row>
    <row r="91" spans="1:63" ht="12.75">
      <c r="A91" s="25" t="s">
        <v>91</v>
      </c>
      <c r="B91" s="26">
        <f>$B$4+(MIN(km!C86,200)/34+MIN(MAX(km!C86-200,0),200)/32+MIN(MAX(km!C86-400,0),200)/30+MIN(MAX(km!C86-600,0),400)/28+1/120)/24</f>
        <v>0.10573937908496732</v>
      </c>
      <c r="C91" s="27" t="s">
        <v>3</v>
      </c>
      <c r="D91" s="30">
        <f>$D$4+(MIN(km!C86,60)/20+MIN(MAX(km!C86-60,0),540)/15+MIN(MAX(km!C86-600,0),400)/11.428+1/120)/24</f>
        <v>0.23923611111111112</v>
      </c>
      <c r="E91" s="26">
        <f>$B$4+(MIN(km!F86,200)/34+MIN(MAX(km!F86-200,0),200)/32+MIN(MAX(km!F86-400,0),200)/30+MIN(MAX(km!F86-600,0),400)/28+1/120)/24</f>
        <v>0.22828839869281048</v>
      </c>
      <c r="F91" s="27" t="s">
        <v>3</v>
      </c>
      <c r="G91" s="30">
        <f>$D$4+(MIN(km!F86,60)/20+MIN(MAX(km!F86-60,0),540)/15+MIN(MAX(km!F86-600,0),400)/11.428+1/120)/24</f>
        <v>0.5170138888888889</v>
      </c>
      <c r="H91" s="26">
        <f>$B$4+(MIN(km!I86,200)/34+MIN(MAX(km!I86-200,0),200)/32+MIN(MAX(km!I86-400,0),200)/30+MIN(MAX(km!I86-600,0),400)/28+1/120)/24</f>
        <v>0.35742442810457514</v>
      </c>
      <c r="I91" s="27" t="s">
        <v>3</v>
      </c>
      <c r="J91" s="30">
        <f>$D$4+(MIN(km!I86,60)/20+MIN(MAX(km!I86-60,0),540)/15+MIN(MAX(km!I86-600,0),400)/11.428+1/120)/24</f>
        <v>0.7947916666666666</v>
      </c>
      <c r="K91" s="26">
        <f>$B$4+(MIN(km!L86,200)/34+MIN(MAX(km!L86-200,0),200)/32+MIN(MAX(km!L86-400,0),200)/30+MIN(MAX(km!L86-600,0),400)/28+1/120)/24</f>
        <v>0.4876327614379085</v>
      </c>
      <c r="L91" s="27" t="s">
        <v>3</v>
      </c>
      <c r="M91" s="30">
        <f>$D$4+(MIN(km!L86,60)/20+MIN(MAX(km!L86-60,0),540)/15+MIN(MAX(km!L86-600,0),400)/11.428+1/120)/24</f>
        <v>1.0725694444444445</v>
      </c>
      <c r="N91" s="31">
        <f>$B$4+(MIN(km!O86,200)/34+MIN(MAX(km!O86-200,0),200)/32+MIN(MAX(km!O86-400,0),200)/30+MIN(MAX(km!O86-600,0),400)/28+1/120)/24</f>
        <v>0.6253063725490197</v>
      </c>
      <c r="O91" s="27" t="s">
        <v>3</v>
      </c>
      <c r="P91" s="30">
        <f>$D$4+(MIN(km!O86,60)/20+MIN(MAX(km!O86-60,0),540)/15+MIN(MAX(km!O86-600,0),400)/11.428+1/120)/24</f>
        <v>1.3503472222222221</v>
      </c>
      <c r="Q91" s="26">
        <f>$B$4+(MIN(km!R86,200)/34+MIN(MAX(km!R86-200,0),200)/32+MIN(MAX(km!R86-400,0),200)/30+MIN(MAX(km!R86-600,0),400)/28+1/120)/24</f>
        <v>0.7641952614379085</v>
      </c>
      <c r="R91" s="27" t="s">
        <v>3</v>
      </c>
      <c r="S91" s="30">
        <f>$D$4+(MIN(km!R86,60)/20+MIN(MAX(km!R86-60,0),540)/15+MIN(MAX(km!R86-600,0),400)/11.428+1/120)/24</f>
        <v>1.6281250000000003</v>
      </c>
      <c r="T91" s="26">
        <f>$B$4+(MIN(km!U86,200)/34+MIN(MAX(km!U86-200,0),200)/32+MIN(MAX(km!U86-400,0),200)/30+MIN(MAX(km!U86-600,0),400)/28+1/120)/24</f>
        <v>0.9116158963585436</v>
      </c>
      <c r="U91" s="27" t="s">
        <v>3</v>
      </c>
      <c r="V91" s="30">
        <f>$D$4+(MIN(km!U86,60)/20+MIN(MAX(km!U86-60,0),540)/15+MIN(MAX(km!U86-600,0),400)/11.428+1/120)/24</f>
        <v>1.9805712334227823</v>
      </c>
      <c r="W91" s="26">
        <f>$B$4+(MIN(km!X86,200)/34+MIN(MAX(km!X86-200,0),200)/32+MIN(MAX(km!X86-400,0),200)/30+MIN(MAX(km!X86-600,0),400)/28+1/120)/24</f>
        <v>1.0604254201680672</v>
      </c>
      <c r="X91" s="27" t="s">
        <v>3</v>
      </c>
      <c r="Y91" s="30">
        <f>$D$4+(MIN(km!X86,60)/20+MIN(MAX(km!X86-60,0),540)/15+MIN(MAX(km!X86-600,0),400)/11.428+1/120)/24</f>
        <v>2.345172796834286</v>
      </c>
      <c r="Z91" s="26">
        <f>$B$4+(MIN(km!AA86,200)/34+MIN(MAX(km!AA86-200,0),200)/32+MIN(MAX(km!AA86-400,0),200)/30+MIN(MAX(km!AA86-600,0),400)/28+1/120)/24</f>
        <v>1.209234943977591</v>
      </c>
      <c r="AA91" s="27" t="s">
        <v>3</v>
      </c>
      <c r="AB91" s="30">
        <f>$D$4+(MIN(km!AA86,60)/20+MIN(MAX(km!AA86-60,0),540)/15+MIN(MAX(km!AA86-600,0),400)/11.428+1/120)/24</f>
        <v>2.70977436024579</v>
      </c>
      <c r="AC91" s="26">
        <f>$B$4+(MIN(km!AD86,200)/34+MIN(MAX(km!AD86-200,0),200)/32+MIN(MAX(km!AD86-400,0),200)/30+MIN(MAX(km!AD86-600,0),400)/28+1/120)/24</f>
        <v>1.358044467787115</v>
      </c>
      <c r="AD91" s="27" t="s">
        <v>3</v>
      </c>
      <c r="AE91" s="30">
        <f>$D$4+(MIN(km!AD86,60)/20+MIN(MAX(km!AD86-60,0),540)/15+MIN(MAX(km!AD86-600,0),400)/11.428+1/120)/24</f>
        <v>3.0743759236572945</v>
      </c>
      <c r="AF91" s="25" t="s">
        <v>91</v>
      </c>
      <c r="AG91" s="26">
        <f>$B$4+(MIN(km!AH86,200)/34+MIN(MAX(km!AH86-200,0),200)/32+MIN(MAX(km!AH86-400,0),200)/30+MIN(MAX(km!AH86-600,0),400)/28+MIN(MAX(km!AH86-1000,0),200)/26+1/120)/24</f>
        <v>1.516698313940961</v>
      </c>
      <c r="AH91" s="27" t="s">
        <v>3</v>
      </c>
      <c r="AI91" s="30">
        <f>$D$4+(MIN(km!AH86,60)/20+MIN(MAX(km!AH86-60,0),540)/15+MIN(MAX(km!AH86-600,0),400)/11.428+MIN(MAX(km!AH86-1000,0),200)/13.333+1/120)/24</f>
        <v>3.394176861452878</v>
      </c>
      <c r="AJ91" s="26">
        <f>$B$4+(MIN(km!AK86,200)/34+MIN(MAX(km!AK86-200,0),200)/32+MIN(MAX(km!AK86-400,0),200)/30+MIN(MAX(km!AK86-600,0),400)/28+MIN(MAX(km!AK86-1000,0),200)/26+1/120)/24</f>
        <v>1.6769547241973715</v>
      </c>
      <c r="AK91" s="27" t="s">
        <v>3</v>
      </c>
      <c r="AL91" s="30">
        <f>$D$4+(MIN(km!AK86,60)/20+MIN(MAX(km!AK86-60,0),540)/15+MIN(MAX(km!AK86-600,0),400)/11.428+MIN(MAX(km!AK86-1000,0),200)/13.333+1/120)/24</f>
        <v>3.706684674148195</v>
      </c>
      <c r="AM91" s="26">
        <f>$B$4+(MIN(km!AN86,200)/34+MIN(MAX(km!AN86-200,0),200)/32+MIN(MAX(km!AN86-400,0),200)/30+MIN(MAX(km!AN86-600,0),400)/28+MIN(MAX(km!AN86-1000,0),200)/26+MIN(MAX(km!AN86-1200,0),400)/25+1/120)/24</f>
        <v>1.8427239549666021</v>
      </c>
      <c r="AN91" s="27" t="s">
        <v>3</v>
      </c>
      <c r="AO91" s="30">
        <f>$D$4+(MIN(km!AN86,60)/20+MIN(MAX(km!AN86-60,0),540)/15+MIN(MAX(km!AN86-600,0),400)/11.428+MIN(MAX(km!AN86-1000,0),200)/13.333+MIN(MAX(km!AN86-1200,0),200)/11+1/120)/24</f>
        <v>4.076193343683116</v>
      </c>
      <c r="AP91" s="26">
        <f>$B$4+(MIN(km!AQ86,200)/34+MIN(MAX(km!AQ86-200,0),200)/32+MIN(MAX(km!AQ86-400,0),200)/30+MIN(MAX(km!AQ86-600,0),400)/28+MIN(MAX(km!AQ86-1000,0),200)/26+MIN(MAX(km!AQ86-1200,0),400)/25+1/120)/24</f>
        <v>2.0093906216332686</v>
      </c>
      <c r="AQ91" s="27" t="s">
        <v>3</v>
      </c>
      <c r="AR91" s="30">
        <f>$D$4+(MIN(km!AQ86,60)/20+MIN(MAX(km!AQ86-60,0),540)/15+MIN(MAX(km!AQ86-600,0),400)/11.428+MIN(MAX(km!AQ86-1000,0),200)/13.333+MIN(MAX(km!AQ86-1200,0),200)/11+1/120)/24</f>
        <v>4.454981222470995</v>
      </c>
      <c r="AS91" s="26">
        <f>$B$4+(MIN(km!AT86,200)/34+MIN(MAX(km!AT86-200,0),200)/32+MIN(MAX(km!AT86-400,0),200)/30+MIN(MAX(km!AT86-600,0),400)/28+MIN(MAX(km!AT86-1000,0),200)/26+MIN(MAX(km!AT86-1200,0),400)/25+1/120)/24</f>
        <v>2.1760572882999356</v>
      </c>
      <c r="AT91" s="27" t="s">
        <v>3</v>
      </c>
      <c r="AU91" s="30">
        <f>$D$4+(MIN(km!AT86,60)/20+MIN(MAX(km!AT86-60,0),540)/15+MIN(MAX(km!AT86-600,0),400)/11.428+MIN(MAX(km!AT86-1000,0),200)/13.333+MIN(MAX(km!AT86-1200,0),200)/11+MIN(MAX(km!AT86-1400,0),200)/10+1/120)/24</f>
        <v>4.866344858834631</v>
      </c>
      <c r="AV91" s="26">
        <f>$B$4+(MIN(km!AW86,200)/34+MIN(MAX(km!AW86-200,0),200)/32+MIN(MAX(km!AW86-400,0),200)/30+MIN(MAX(km!AW86-600,0),400)/28+MIN(MAX(km!AW86-1000,0),200)/26+MIN(MAX(km!AW86-1200,0),800)/25+1/120)/24</f>
        <v>2.342723954966602</v>
      </c>
      <c r="AW91" s="27" t="s">
        <v>3</v>
      </c>
      <c r="AX91" s="30">
        <f>$D$4+(MIN(km!AW86,60)/20+MIN(MAX(km!AW86-60,0),540)/15+MIN(MAX(km!AW86-600,0),400)/11.428+MIN(MAX(km!AW86-1000,0),200)/13.333+MIN(MAX(km!AW86-1200,0),200)/11+MIN(MAX(km!AW86-1400,0),400)/10+1/120)/24</f>
        <v>5.283011525501298</v>
      </c>
      <c r="AY91" s="26">
        <f>$B$4+(MIN(km!AZ86,200)/34+MIN(MAX(km!AZ86-200,0),200)/32+MIN(MAX(km!AZ86-400,0),200)/30+MIN(MAX(km!AZ86-600,0),400)/28+MIN(MAX(km!AZ86-1000,0),200)/26+MIN(MAX(km!AZ86-1200,0),800)/25+1/120)/24</f>
        <v>2.5093906216332686</v>
      </c>
      <c r="AZ91" s="27" t="s">
        <v>3</v>
      </c>
      <c r="BA91" s="30">
        <f>$D$4+(MIN(km!AZ86,60)/20+MIN(MAX(km!AZ86-60,0),540)/15+MIN(MAX(km!AZ86-600,0),400)/11.428+MIN(MAX(km!AZ86-1000,0),200)/13.333+MIN(MAX(km!AZ86-1200,0),200)/11+MIN(MAX(km!AZ86-1400,0),400)/10+1/120)/24</f>
        <v>5.699678192167964</v>
      </c>
      <c r="BB91" s="26">
        <f>$B$4+(MIN(km!BC86,200)/34+MIN(MAX(km!BC86-200,0),200)/32+MIN(MAX(km!BC86-400,0),200)/30+MIN(MAX(km!BC86-600,0),400)/28+MIN(MAX(km!BC86-1000,0),200)/26+MIN(MAX(km!BC86-1200,0),800)/25+1/120)/24</f>
        <v>2.6760572882999356</v>
      </c>
      <c r="BC91" s="27" t="s">
        <v>3</v>
      </c>
      <c r="BD91" s="30">
        <f>$D$4+(MIN(km!BC86,60)/20+MIN(MAX(km!BC86-60,0),540)/15+MIN(MAX(km!BC86-600,0),400)/11.428+MIN(MAX(km!BC86-1000,0),200)/13.333+MIN(MAX(km!BC86-1200,0),200)/11+MIN(MAX(km!BC86-1400,0),400)/10+1/120)/24</f>
        <v>6.11634485883463</v>
      </c>
      <c r="BE91" s="26">
        <f>$B$4+(MIN(km!BF86,200)/34+MIN(MAX(km!BF86-200,0),200)/32+MIN(MAX(km!BF86-400,0),200)/30+MIN(MAX(km!BF86-600,0),400)/28+MIN(MAX(km!BF86-1000,0),200)/26+MIN(MAX(km!BF86-1200,0),600)/25+MIN(MAX(km!BF86-1800,0),200)/24+1/120)/24</f>
        <v>2.8486961771888244</v>
      </c>
      <c r="BF91" s="27" t="s">
        <v>3</v>
      </c>
      <c r="BG91" s="30">
        <f>$D$4+(MIN(km!BF86,60)/20+MIN(MAX(km!BF86-60,0),540)/15+MIN(MAX(km!BF86-600,0),400)/11.428+MIN(MAX(km!BF86-1000,0),200)/13.333+MIN(MAX(km!BF86-1200,0),200)/11+MIN(MAX(km!BF86-1400,0),400)/10+MIN(MAX(km!BF86-1800,0),200)/9+1/120)/24</f>
        <v>6.572826340316111</v>
      </c>
      <c r="BH91" s="26">
        <f>$B$4+(MIN(km!BI86,200)/34+MIN(MAX(km!BI86-200,0),200)/32+MIN(MAX(km!BI86-400,0),200)/30+MIN(MAX(km!BI86-600,0),400)/28+MIN(MAX(km!BI86-1000,0),200)/26+MIN(MAX(km!BI86-1200,0),600)/25+MIN(MAX(km!BI86-1800,0),200)/24+1/120)/24</f>
        <v>3.022307288299936</v>
      </c>
      <c r="BI91" s="27" t="s">
        <v>3</v>
      </c>
      <c r="BJ91" s="30">
        <f>$D$4+(MIN(km!BI86,60)/20+MIN(MAX(km!BI86-60,0),540)/15+MIN(MAX(km!BI86-600,0),400)/11.428+MIN(MAX(km!BI86-1000,0),200)/13.333+MIN(MAX(km!BI86-1200,0),200)/11+MIN(MAX(km!BI86-1400,0),400)/10+MIN(MAX(km!BI86-1800,0),200)/9+1/120)/24</f>
        <v>7.035789303279074</v>
      </c>
      <c r="BK91" s="25" t="s">
        <v>91</v>
      </c>
    </row>
    <row r="92" spans="1:63" ht="12.75">
      <c r="A92" s="25" t="s">
        <v>92</v>
      </c>
      <c r="B92" s="26">
        <f>$B$4+(MIN(km!C87,200)/34+MIN(MAX(km!C87-200,0),200)/32+MIN(MAX(km!C87-400,0),200)/30+MIN(MAX(km!C87-600,0),400)/28+1/120)/24</f>
        <v>0.10696486928104575</v>
      </c>
      <c r="C92" s="27" t="s">
        <v>3</v>
      </c>
      <c r="D92" s="30">
        <f>$D$4+(MIN(km!C87,60)/20+MIN(MAX(km!C87-60,0),540)/15+MIN(MAX(km!C87-600,0),400)/11.428+1/120)/24</f>
        <v>0.2420138888888889</v>
      </c>
      <c r="E92" s="26">
        <f>$B$4+(MIN(km!F87,200)/34+MIN(MAX(km!F87-200,0),200)/32+MIN(MAX(km!F87-400,0),200)/30+MIN(MAX(km!F87-600,0),400)/28+1/120)/24</f>
        <v>0.2295138888888889</v>
      </c>
      <c r="F92" s="27" t="s">
        <v>3</v>
      </c>
      <c r="G92" s="30">
        <f>$D$4+(MIN(km!F87,60)/20+MIN(MAX(km!F87-60,0),540)/15+MIN(MAX(km!F87-600,0),400)/11.428+1/120)/24</f>
        <v>0.5197916666666667</v>
      </c>
      <c r="H92" s="26">
        <f>$B$4+(MIN(km!I87,200)/34+MIN(MAX(km!I87-200,0),200)/32+MIN(MAX(km!I87-400,0),200)/30+MIN(MAX(km!I87-600,0),400)/28+1/120)/24</f>
        <v>0.3587265114379085</v>
      </c>
      <c r="I92" s="27" t="s">
        <v>3</v>
      </c>
      <c r="J92" s="30">
        <f>$D$4+(MIN(km!I87,60)/20+MIN(MAX(km!I87-60,0),540)/15+MIN(MAX(km!I87-600,0),400)/11.428+1/120)/24</f>
        <v>0.7975694444444443</v>
      </c>
      <c r="K92" s="26">
        <f>$B$4+(MIN(km!L87,200)/34+MIN(MAX(km!L87-200,0),200)/32+MIN(MAX(km!L87-400,0),200)/30+MIN(MAX(km!L87-600,0),400)/28+1/120)/24</f>
        <v>0.4889348447712418</v>
      </c>
      <c r="L92" s="27" t="s">
        <v>3</v>
      </c>
      <c r="M92" s="30">
        <f>$D$4+(MIN(km!L87,60)/20+MIN(MAX(km!L87-60,0),540)/15+MIN(MAX(km!L87-600,0),400)/11.428+1/120)/24</f>
        <v>1.0753472222222222</v>
      </c>
      <c r="N92" s="31">
        <f>$B$4+(MIN(km!O87,200)/34+MIN(MAX(km!O87-200,0),200)/32+MIN(MAX(km!O87-400,0),200)/30+MIN(MAX(km!O87-600,0),400)/28+1/120)/24</f>
        <v>0.6266952614379085</v>
      </c>
      <c r="O92" s="27" t="s">
        <v>3</v>
      </c>
      <c r="P92" s="30">
        <f>$D$4+(MIN(km!O87,60)/20+MIN(MAX(km!O87-60,0),540)/15+MIN(MAX(km!O87-600,0),400)/11.428+1/120)/24</f>
        <v>1.353125</v>
      </c>
      <c r="Q92" s="26">
        <f>$B$4+(MIN(km!R87,200)/34+MIN(MAX(km!R87-200,0),200)/32+MIN(MAX(km!R87-400,0),200)/30+MIN(MAX(km!R87-600,0),400)/28+1/120)/24</f>
        <v>0.7655841503267974</v>
      </c>
      <c r="R92" s="27" t="s">
        <v>3</v>
      </c>
      <c r="S92" s="30">
        <f>$D$4+(MIN(km!R87,60)/20+MIN(MAX(km!R87-60,0),540)/15+MIN(MAX(km!R87-600,0),400)/11.428+1/120)/24</f>
        <v>1.6309027777777778</v>
      </c>
      <c r="T92" s="26">
        <f>$B$4+(MIN(km!U87,200)/34+MIN(MAX(km!U87-200,0),200)/32+MIN(MAX(km!U87-400,0),200)/30+MIN(MAX(km!U87-600,0),400)/28+1/120)/24</f>
        <v>0.9131039915966387</v>
      </c>
      <c r="U92" s="27" t="s">
        <v>3</v>
      </c>
      <c r="V92" s="30">
        <f>$D$4+(MIN(km!U87,60)/20+MIN(MAX(km!U87-60,0),540)/15+MIN(MAX(km!U87-600,0),400)/11.428+1/120)/24</f>
        <v>1.9842172490568974</v>
      </c>
      <c r="W92" s="26">
        <f>$B$4+(MIN(km!X87,200)/34+MIN(MAX(km!X87-200,0),200)/32+MIN(MAX(km!X87-400,0),200)/30+MIN(MAX(km!X87-600,0),400)/28+1/120)/24</f>
        <v>1.0619135154061625</v>
      </c>
      <c r="X92" s="27" t="s">
        <v>3</v>
      </c>
      <c r="Y92" s="30">
        <f>$D$4+(MIN(km!X87,60)/20+MIN(MAX(km!X87-60,0),540)/15+MIN(MAX(km!X87-600,0),400)/11.428+1/120)/24</f>
        <v>2.348818812468401</v>
      </c>
      <c r="Z92" s="26">
        <f>$B$4+(MIN(km!AA87,200)/34+MIN(MAX(km!AA87-200,0),200)/32+MIN(MAX(km!AA87-400,0),200)/30+MIN(MAX(km!AA87-600,0),400)/28+1/120)/24</f>
        <v>1.2107230392156862</v>
      </c>
      <c r="AA92" s="27" t="s">
        <v>3</v>
      </c>
      <c r="AB92" s="30">
        <f>$D$4+(MIN(km!AA87,60)/20+MIN(MAX(km!AA87-60,0),540)/15+MIN(MAX(km!AA87-600,0),400)/11.428+1/120)/24</f>
        <v>2.713420375879905</v>
      </c>
      <c r="AC92" s="26">
        <f>$B$4+(MIN(km!AD87,200)/34+MIN(MAX(km!AD87-200,0),200)/32+MIN(MAX(km!AD87-400,0),200)/30+MIN(MAX(km!AD87-600,0),400)/28+1/120)/24</f>
        <v>1.3595325630252102</v>
      </c>
      <c r="AD92" s="27" t="s">
        <v>3</v>
      </c>
      <c r="AE92" s="30">
        <f>$D$4+(MIN(km!AD87,60)/20+MIN(MAX(km!AD87-60,0),540)/15+MIN(MAX(km!AD87-600,0),400)/11.428+1/120)/24</f>
        <v>3.0780219392914088</v>
      </c>
      <c r="AF92" s="25" t="s">
        <v>92</v>
      </c>
      <c r="AG92" s="26">
        <f>$B$4+(MIN(km!AH87,200)/34+MIN(MAX(km!AH87-200,0),200)/32+MIN(MAX(km!AH87-400,0),200)/30+MIN(MAX(km!AH87-600,0),400)/28+MIN(MAX(km!AH87-1000,0),200)/26+1/120)/24</f>
        <v>1.5183008780435252</v>
      </c>
      <c r="AH92" s="27" t="s">
        <v>3</v>
      </c>
      <c r="AI92" s="30">
        <f>$D$4+(MIN(km!AH87,60)/20+MIN(MAX(km!AH87-60,0),540)/15+MIN(MAX(km!AH87-600,0),400)/11.428+MIN(MAX(km!AH87-1000,0),200)/13.333+1/120)/24</f>
        <v>3.3973019395798305</v>
      </c>
      <c r="AJ92" s="26">
        <f>$B$4+(MIN(km!AK87,200)/34+MIN(MAX(km!AK87-200,0),200)/32+MIN(MAX(km!AK87-400,0),200)/30+MIN(MAX(km!AK87-600,0),400)/28+MIN(MAX(km!AK87-1000,0),200)/26+1/120)/24</f>
        <v>1.6785572882999356</v>
      </c>
      <c r="AK92" s="27" t="s">
        <v>3</v>
      </c>
      <c r="AL92" s="30">
        <f>$D$4+(MIN(km!AK87,60)/20+MIN(MAX(km!AK87-60,0),540)/15+MIN(MAX(km!AK87-600,0),400)/11.428+MIN(MAX(km!AK87-1000,0),200)/13.333+1/120)/24</f>
        <v>3.709809752275148</v>
      </c>
      <c r="AM92" s="26">
        <f>$B$4+(MIN(km!AN87,200)/34+MIN(MAX(km!AN87-200,0),200)/32+MIN(MAX(km!AN87-400,0),200)/30+MIN(MAX(km!AN87-600,0),400)/28+MIN(MAX(km!AN87-1000,0),200)/26+MIN(MAX(km!AN87-1200,0),400)/25+1/120)/24</f>
        <v>1.8443906216332688</v>
      </c>
      <c r="AN92" s="27" t="s">
        <v>3</v>
      </c>
      <c r="AO92" s="30">
        <f>$D$4+(MIN(km!AN87,60)/20+MIN(MAX(km!AN87-60,0),540)/15+MIN(MAX(km!AN87-600,0),400)/11.428+MIN(MAX(km!AN87-1000,0),200)/13.333+MIN(MAX(km!AN87-1200,0),200)/11+1/120)/24</f>
        <v>4.079981222470995</v>
      </c>
      <c r="AP92" s="26">
        <f>$B$4+(MIN(km!AQ87,200)/34+MIN(MAX(km!AQ87-200,0),200)/32+MIN(MAX(km!AQ87-400,0),200)/30+MIN(MAX(km!AQ87-600,0),400)/28+MIN(MAX(km!AQ87-1000,0),200)/26+MIN(MAX(km!AQ87-1200,0),400)/25+1/120)/24</f>
        <v>2.0110572882999356</v>
      </c>
      <c r="AQ92" s="27" t="s">
        <v>3</v>
      </c>
      <c r="AR92" s="30">
        <f>$D$4+(MIN(km!AQ87,60)/20+MIN(MAX(km!AQ87-60,0),540)/15+MIN(MAX(km!AQ87-600,0),400)/11.428+MIN(MAX(km!AQ87-1000,0),200)/13.333+MIN(MAX(km!AQ87-1200,0),200)/11+1/120)/24</f>
        <v>4.4587691012588735</v>
      </c>
      <c r="AS92" s="26">
        <f>$B$4+(MIN(km!AT87,200)/34+MIN(MAX(km!AT87-200,0),200)/32+MIN(MAX(km!AT87-400,0),200)/30+MIN(MAX(km!AT87-600,0),400)/28+MIN(MAX(km!AT87-1000,0),200)/26+MIN(MAX(km!AT87-1200,0),400)/25+1/120)/24</f>
        <v>2.1777239549666025</v>
      </c>
      <c r="AT92" s="27" t="s">
        <v>3</v>
      </c>
      <c r="AU92" s="30">
        <f>$D$4+(MIN(km!AT87,60)/20+MIN(MAX(km!AT87-60,0),540)/15+MIN(MAX(km!AT87-600,0),400)/11.428+MIN(MAX(km!AT87-1000,0),200)/13.333+MIN(MAX(km!AT87-1200,0),200)/11+MIN(MAX(km!AT87-1400,0),200)/10+1/120)/24</f>
        <v>4.870511525501298</v>
      </c>
      <c r="AV92" s="26">
        <f>$B$4+(MIN(km!AW87,200)/34+MIN(MAX(km!AW87-200,0),200)/32+MIN(MAX(km!AW87-400,0),200)/30+MIN(MAX(km!AW87-600,0),400)/28+MIN(MAX(km!AW87-1000,0),200)/26+MIN(MAX(km!AW87-1200,0),800)/25+1/120)/24</f>
        <v>2.344390621633269</v>
      </c>
      <c r="AW92" s="27" t="s">
        <v>3</v>
      </c>
      <c r="AX92" s="30">
        <f>$D$4+(MIN(km!AW87,60)/20+MIN(MAX(km!AW87-60,0),540)/15+MIN(MAX(km!AW87-600,0),400)/11.428+MIN(MAX(km!AW87-1000,0),200)/13.333+MIN(MAX(km!AW87-1200,0),200)/11+MIN(MAX(km!AW87-1400,0),400)/10+1/120)/24</f>
        <v>5.287178192167964</v>
      </c>
      <c r="AY92" s="26">
        <f>$B$4+(MIN(km!AZ87,200)/34+MIN(MAX(km!AZ87-200,0),200)/32+MIN(MAX(km!AZ87-400,0),200)/30+MIN(MAX(km!AZ87-600,0),400)/28+MIN(MAX(km!AZ87-1000,0),200)/26+MIN(MAX(km!AZ87-1200,0),800)/25+1/120)/24</f>
        <v>2.5110572882999356</v>
      </c>
      <c r="AZ92" s="27" t="s">
        <v>3</v>
      </c>
      <c r="BA92" s="30">
        <f>$D$4+(MIN(km!AZ87,60)/20+MIN(MAX(km!AZ87-60,0),540)/15+MIN(MAX(km!AZ87-600,0),400)/11.428+MIN(MAX(km!AZ87-1000,0),200)/13.333+MIN(MAX(km!AZ87-1200,0),200)/11+MIN(MAX(km!AZ87-1400,0),400)/10+1/120)/24</f>
        <v>5.70384485883463</v>
      </c>
      <c r="BB92" s="26">
        <f>$B$4+(MIN(km!BC87,200)/34+MIN(MAX(km!BC87-200,0),200)/32+MIN(MAX(km!BC87-400,0),200)/30+MIN(MAX(km!BC87-600,0),400)/28+MIN(MAX(km!BC87-1000,0),200)/26+MIN(MAX(km!BC87-1200,0),800)/25+1/120)/24</f>
        <v>2.6777239549666025</v>
      </c>
      <c r="BC92" s="27" t="s">
        <v>3</v>
      </c>
      <c r="BD92" s="30">
        <f>$D$4+(MIN(km!BC87,60)/20+MIN(MAX(km!BC87-60,0),540)/15+MIN(MAX(km!BC87-600,0),400)/11.428+MIN(MAX(km!BC87-1000,0),200)/13.333+MIN(MAX(km!BC87-1200,0),200)/11+MIN(MAX(km!BC87-1400,0),400)/10+1/120)/24</f>
        <v>6.120511525501298</v>
      </c>
      <c r="BE92" s="26">
        <f>$B$4+(MIN(km!BF87,200)/34+MIN(MAX(km!BF87-200,0),200)/32+MIN(MAX(km!BF87-400,0),200)/30+MIN(MAX(km!BF87-600,0),400)/28+MIN(MAX(km!BF87-1000,0),200)/26+MIN(MAX(km!BF87-1200,0),600)/25+MIN(MAX(km!BF87-1800,0),200)/24+1/120)/24</f>
        <v>2.850432288299936</v>
      </c>
      <c r="BF92" s="27" t="s">
        <v>3</v>
      </c>
      <c r="BG92" s="30">
        <f>$D$4+(MIN(km!BF87,60)/20+MIN(MAX(km!BF87-60,0),540)/15+MIN(MAX(km!BF87-600,0),400)/11.428+MIN(MAX(km!BF87-1000,0),200)/13.333+MIN(MAX(km!BF87-1200,0),200)/11+MIN(MAX(km!BF87-1400,0),400)/10+MIN(MAX(km!BF87-1800,0),200)/9+1/120)/24</f>
        <v>6.577455969945741</v>
      </c>
      <c r="BH92" s="26">
        <f>$B$4+(MIN(km!BI87,200)/34+MIN(MAX(km!BI87-200,0),200)/32+MIN(MAX(km!BI87-400,0),200)/30+MIN(MAX(km!BI87-600,0),400)/28+MIN(MAX(km!BI87-1000,0),200)/26+MIN(MAX(km!BI87-1200,0),600)/25+MIN(MAX(km!BI87-1800,0),200)/24+1/120)/24</f>
        <v>3.024043399411047</v>
      </c>
      <c r="BI92" s="27" t="s">
        <v>3</v>
      </c>
      <c r="BJ92" s="30">
        <f>$D$4+(MIN(km!BI87,60)/20+MIN(MAX(km!BI87-60,0),540)/15+MIN(MAX(km!BI87-600,0),400)/11.428+MIN(MAX(km!BI87-1000,0),200)/13.333+MIN(MAX(km!BI87-1200,0),200)/11+MIN(MAX(km!BI87-1400,0),400)/10+MIN(MAX(km!BI87-1800,0),200)/9+1/120)/24</f>
        <v>7.040418932908704</v>
      </c>
      <c r="BK92" s="25" t="s">
        <v>92</v>
      </c>
    </row>
    <row r="93" spans="1:63" ht="12.75">
      <c r="A93" s="25" t="s">
        <v>93</v>
      </c>
      <c r="B93" s="26">
        <f>$B$4+(MIN(km!C88,200)/34+MIN(MAX(km!C88-200,0),200)/32+MIN(MAX(km!C88-400,0),200)/30+MIN(MAX(km!C88-600,0),400)/28+1/120)/24</f>
        <v>0.10819035947712419</v>
      </c>
      <c r="C93" s="27" t="s">
        <v>3</v>
      </c>
      <c r="D93" s="30">
        <f>$D$4+(MIN(km!C88,60)/20+MIN(MAX(km!C88-60,0),540)/15+MIN(MAX(km!C88-600,0),400)/11.428+1/120)/24</f>
        <v>0.24479166666666669</v>
      </c>
      <c r="E93" s="26">
        <f>$B$4+(MIN(km!F88,200)/34+MIN(MAX(km!F88-200,0),200)/32+MIN(MAX(km!F88-400,0),200)/30+MIN(MAX(km!F88-600,0),400)/28+1/120)/24</f>
        <v>0.23073937908496733</v>
      </c>
      <c r="F93" s="27" t="s">
        <v>3</v>
      </c>
      <c r="G93" s="30">
        <f>$D$4+(MIN(km!F88,60)/20+MIN(MAX(km!F88-60,0),540)/15+MIN(MAX(km!F88-600,0),400)/11.428+1/120)/24</f>
        <v>0.5225694444444444</v>
      </c>
      <c r="H93" s="26">
        <f>$B$4+(MIN(km!I88,200)/34+MIN(MAX(km!I88-200,0),200)/32+MIN(MAX(km!I88-400,0),200)/30+MIN(MAX(km!I88-600,0),400)/28+1/120)/24</f>
        <v>0.3600285947712418</v>
      </c>
      <c r="I93" s="27" t="s">
        <v>3</v>
      </c>
      <c r="J93" s="30">
        <f>$D$4+(MIN(km!I88,60)/20+MIN(MAX(km!I88-60,0),540)/15+MIN(MAX(km!I88-600,0),400)/11.428+1/120)/24</f>
        <v>0.8003472222222221</v>
      </c>
      <c r="K93" s="26">
        <f>$B$4+(MIN(km!L88,200)/34+MIN(MAX(km!L88-200,0),200)/32+MIN(MAX(km!L88-400,0),200)/30+MIN(MAX(km!L88-600,0),400)/28+1/120)/24</f>
        <v>0.49023692810457514</v>
      </c>
      <c r="L93" s="27" t="s">
        <v>3</v>
      </c>
      <c r="M93" s="30">
        <f>$D$4+(MIN(km!L88,60)/20+MIN(MAX(km!L88-60,0),540)/15+MIN(MAX(km!L88-600,0),400)/11.428+1/120)/24</f>
        <v>1.078125</v>
      </c>
      <c r="N93" s="31">
        <f>$B$4+(MIN(km!O88,200)/34+MIN(MAX(km!O88-200,0),200)/32+MIN(MAX(km!O88-400,0),200)/30+MIN(MAX(km!O88-600,0),400)/28+1/120)/24</f>
        <v>0.6280841503267974</v>
      </c>
      <c r="O93" s="27" t="s">
        <v>3</v>
      </c>
      <c r="P93" s="30">
        <f>$D$4+(MIN(km!O88,60)/20+MIN(MAX(km!O88-60,0),540)/15+MIN(MAX(km!O88-600,0),400)/11.428+1/120)/24</f>
        <v>1.355902777777778</v>
      </c>
      <c r="Q93" s="26">
        <f>$B$4+(MIN(km!R88,200)/34+MIN(MAX(km!R88-200,0),200)/32+MIN(MAX(km!R88-400,0),200)/30+MIN(MAX(km!R88-600,0),400)/28+1/120)/24</f>
        <v>0.7669730392156863</v>
      </c>
      <c r="R93" s="27" t="s">
        <v>3</v>
      </c>
      <c r="S93" s="30">
        <f>$D$4+(MIN(km!R88,60)/20+MIN(MAX(km!R88-60,0),540)/15+MIN(MAX(km!R88-600,0),400)/11.428+1/120)/24</f>
        <v>1.6336805555555558</v>
      </c>
      <c r="T93" s="26">
        <f>$B$4+(MIN(km!U88,200)/34+MIN(MAX(km!U88-200,0),200)/32+MIN(MAX(km!U88-400,0),200)/30+MIN(MAX(km!U88-600,0),400)/28+1/120)/24</f>
        <v>0.9145920868347339</v>
      </c>
      <c r="U93" s="27" t="s">
        <v>3</v>
      </c>
      <c r="V93" s="30">
        <f>$D$4+(MIN(km!U88,60)/20+MIN(MAX(km!U88-60,0),540)/15+MIN(MAX(km!U88-600,0),400)/11.428+1/120)/24</f>
        <v>1.9878632646910122</v>
      </c>
      <c r="W93" s="26">
        <f>$B$4+(MIN(km!X88,200)/34+MIN(MAX(km!X88-200,0),200)/32+MIN(MAX(km!X88-400,0),200)/30+MIN(MAX(km!X88-600,0),400)/28+1/120)/24</f>
        <v>1.0634016106442579</v>
      </c>
      <c r="X93" s="27" t="s">
        <v>3</v>
      </c>
      <c r="Y93" s="30">
        <f>$D$4+(MIN(km!X88,60)/20+MIN(MAX(km!X88-60,0),540)/15+MIN(MAX(km!X88-600,0),400)/11.428+1/120)/24</f>
        <v>2.352464828102516</v>
      </c>
      <c r="Z93" s="26">
        <f>$B$4+(MIN(km!AA88,200)/34+MIN(MAX(km!AA88-200,0),200)/32+MIN(MAX(km!AA88-400,0),200)/30+MIN(MAX(km!AA88-600,0),400)/28+1/120)/24</f>
        <v>1.2122111344537816</v>
      </c>
      <c r="AA93" s="27" t="s">
        <v>3</v>
      </c>
      <c r="AB93" s="30">
        <f>$D$4+(MIN(km!AA88,60)/20+MIN(MAX(km!AA88-60,0),540)/15+MIN(MAX(km!AA88-600,0),400)/11.428+1/120)/24</f>
        <v>2.7170663915140203</v>
      </c>
      <c r="AC93" s="26">
        <f>$B$4+(MIN(km!AD88,200)/34+MIN(MAX(km!AD88-200,0),200)/32+MIN(MAX(km!AD88-400,0),200)/30+MIN(MAX(km!AD88-600,0),400)/28+1/120)/24</f>
        <v>1.3610206582633053</v>
      </c>
      <c r="AD93" s="27" t="s">
        <v>3</v>
      </c>
      <c r="AE93" s="30">
        <f>$D$4+(MIN(km!AD88,60)/20+MIN(MAX(km!AD88-60,0),540)/15+MIN(MAX(km!AD88-600,0),400)/11.428+1/120)/24</f>
        <v>3.081667954925524</v>
      </c>
      <c r="AF93" s="25" t="s">
        <v>93</v>
      </c>
      <c r="AG93" s="26">
        <f>$B$4+(MIN(km!AH88,200)/34+MIN(MAX(km!AH88-200,0),200)/32+MIN(MAX(km!AH88-400,0),200)/30+MIN(MAX(km!AH88-600,0),400)/28+MIN(MAX(km!AH88-1000,0),200)/26+1/120)/24</f>
        <v>1.5199034421460895</v>
      </c>
      <c r="AH93" s="27" t="s">
        <v>3</v>
      </c>
      <c r="AI93" s="30">
        <f>$D$4+(MIN(km!AH88,60)/20+MIN(MAX(km!AH88-60,0),540)/15+MIN(MAX(km!AH88-600,0),400)/11.428+MIN(MAX(km!AH88-1000,0),200)/13.333+1/120)/24</f>
        <v>3.400427017706784</v>
      </c>
      <c r="AJ93" s="26">
        <f>$B$4+(MIN(km!AK88,200)/34+MIN(MAX(km!AK88-200,0),200)/32+MIN(MAX(km!AK88-400,0),200)/30+MIN(MAX(km!AK88-600,0),400)/28+MIN(MAX(km!AK88-1000,0),200)/26+1/120)/24</f>
        <v>1.6801598524024997</v>
      </c>
      <c r="AK93" s="27" t="s">
        <v>3</v>
      </c>
      <c r="AL93" s="30">
        <f>$D$4+(MIN(km!AK88,60)/20+MIN(MAX(km!AK88-60,0),540)/15+MIN(MAX(km!AK88-600,0),400)/11.428+MIN(MAX(km!AK88-1000,0),200)/13.333+1/120)/24</f>
        <v>3.7129348304021015</v>
      </c>
      <c r="AM93" s="26">
        <f>$B$4+(MIN(km!AN88,200)/34+MIN(MAX(km!AN88-200,0),200)/32+MIN(MAX(km!AN88-400,0),200)/30+MIN(MAX(km!AN88-600,0),400)/28+MIN(MAX(km!AN88-1000,0),200)/26+MIN(MAX(km!AN88-1200,0),400)/25+1/120)/24</f>
        <v>1.8460572882999358</v>
      </c>
      <c r="AN93" s="27" t="s">
        <v>3</v>
      </c>
      <c r="AO93" s="30">
        <f>$D$4+(MIN(km!AN88,60)/20+MIN(MAX(km!AN88-60,0),540)/15+MIN(MAX(km!AN88-600,0),400)/11.428+MIN(MAX(km!AN88-1000,0),200)/13.333+MIN(MAX(km!AN88-1200,0),200)/11+1/120)/24</f>
        <v>4.0837691012588735</v>
      </c>
      <c r="AP93" s="26">
        <f>$B$4+(MIN(km!AQ88,200)/34+MIN(MAX(km!AQ88-200,0),200)/32+MIN(MAX(km!AQ88-400,0),200)/30+MIN(MAX(km!AQ88-600,0),400)/28+MIN(MAX(km!AQ88-1000,0),200)/26+MIN(MAX(km!AQ88-1200,0),400)/25+1/120)/24</f>
        <v>2.012723954966602</v>
      </c>
      <c r="AQ93" s="27" t="s">
        <v>3</v>
      </c>
      <c r="AR93" s="30">
        <f>$D$4+(MIN(km!AQ88,60)/20+MIN(MAX(km!AQ88-60,0),540)/15+MIN(MAX(km!AQ88-600,0),400)/11.428+MIN(MAX(km!AQ88-1000,0),200)/13.333+MIN(MAX(km!AQ88-1200,0),200)/11+1/120)/24</f>
        <v>4.462556980046752</v>
      </c>
      <c r="AS93" s="26">
        <f>$B$4+(MIN(km!AT88,200)/34+MIN(MAX(km!AT88-200,0),200)/32+MIN(MAX(km!AT88-400,0),200)/30+MIN(MAX(km!AT88-600,0),400)/28+MIN(MAX(km!AT88-1000,0),200)/26+MIN(MAX(km!AT88-1200,0),400)/25+1/120)/24</f>
        <v>2.1793906216332686</v>
      </c>
      <c r="AT93" s="27" t="s">
        <v>3</v>
      </c>
      <c r="AU93" s="30">
        <f>$D$4+(MIN(km!AT88,60)/20+MIN(MAX(km!AT88-60,0),540)/15+MIN(MAX(km!AT88-600,0),400)/11.428+MIN(MAX(km!AT88-1000,0),200)/13.333+MIN(MAX(km!AT88-1200,0),200)/11+MIN(MAX(km!AT88-1400,0),200)/10+1/120)/24</f>
        <v>4.8746781921679645</v>
      </c>
      <c r="AV93" s="26">
        <f>$B$4+(MIN(km!AW88,200)/34+MIN(MAX(km!AW88-200,0),200)/32+MIN(MAX(km!AW88-400,0),200)/30+MIN(MAX(km!AW88-600,0),400)/28+MIN(MAX(km!AW88-1000,0),200)/26+MIN(MAX(km!AW88-1200,0),800)/25+1/120)/24</f>
        <v>2.3460572882999355</v>
      </c>
      <c r="AW93" s="27" t="s">
        <v>3</v>
      </c>
      <c r="AX93" s="30">
        <f>$D$4+(MIN(km!AW88,60)/20+MIN(MAX(km!AW88-60,0),540)/15+MIN(MAX(km!AW88-600,0),400)/11.428+MIN(MAX(km!AW88-1000,0),200)/13.333+MIN(MAX(km!AW88-1200,0),200)/11+MIN(MAX(km!AW88-1400,0),400)/10+1/120)/24</f>
        <v>5.291344858834631</v>
      </c>
      <c r="AY93" s="26">
        <f>$B$4+(MIN(km!AZ88,200)/34+MIN(MAX(km!AZ88-200,0),200)/32+MIN(MAX(km!AZ88-400,0),200)/30+MIN(MAX(km!AZ88-600,0),400)/28+MIN(MAX(km!AZ88-1000,0),200)/26+MIN(MAX(km!AZ88-1200,0),800)/25+1/120)/24</f>
        <v>2.512723954966602</v>
      </c>
      <c r="AZ93" s="27" t="s">
        <v>3</v>
      </c>
      <c r="BA93" s="30">
        <f>$D$4+(MIN(km!AZ88,60)/20+MIN(MAX(km!AZ88-60,0),540)/15+MIN(MAX(km!AZ88-600,0),400)/11.428+MIN(MAX(km!AZ88-1000,0),200)/13.333+MIN(MAX(km!AZ88-1200,0),200)/11+MIN(MAX(km!AZ88-1400,0),400)/10+1/120)/24</f>
        <v>5.7080115255012975</v>
      </c>
      <c r="BB93" s="26">
        <f>$B$4+(MIN(km!BC88,200)/34+MIN(MAX(km!BC88-200,0),200)/32+MIN(MAX(km!BC88-400,0),200)/30+MIN(MAX(km!BC88-600,0),400)/28+MIN(MAX(km!BC88-1000,0),200)/26+MIN(MAX(km!BC88-1200,0),800)/25+1/120)/24</f>
        <v>2.679390621633269</v>
      </c>
      <c r="BC93" s="27" t="s">
        <v>3</v>
      </c>
      <c r="BD93" s="30">
        <f>$D$4+(MIN(km!BC88,60)/20+MIN(MAX(km!BC88-60,0),540)/15+MIN(MAX(km!BC88-600,0),400)/11.428+MIN(MAX(km!BC88-1000,0),200)/13.333+MIN(MAX(km!BC88-1200,0),200)/11+MIN(MAX(km!BC88-1400,0),400)/10+1/120)/24</f>
        <v>6.124678192167963</v>
      </c>
      <c r="BE93" s="26">
        <f>$B$4+(MIN(km!BF88,200)/34+MIN(MAX(km!BF88-200,0),200)/32+MIN(MAX(km!BF88-400,0),200)/30+MIN(MAX(km!BF88-600,0),400)/28+MIN(MAX(km!BF88-1000,0),200)/26+MIN(MAX(km!BF88-1200,0),600)/25+MIN(MAX(km!BF88-1800,0),200)/24+1/120)/24</f>
        <v>2.852168399411047</v>
      </c>
      <c r="BF93" s="27" t="s">
        <v>3</v>
      </c>
      <c r="BG93" s="30">
        <f>$D$4+(MIN(km!BF88,60)/20+MIN(MAX(km!BF88-60,0),540)/15+MIN(MAX(km!BF88-600,0),400)/11.428+MIN(MAX(km!BF88-1000,0),200)/13.333+MIN(MAX(km!BF88-1200,0),200)/11+MIN(MAX(km!BF88-1400,0),400)/10+MIN(MAX(km!BF88-1800,0),200)/9+1/120)/24</f>
        <v>6.582085599575371</v>
      </c>
      <c r="BH93" s="26">
        <f>$B$4+(MIN(km!BI88,200)/34+MIN(MAX(km!BI88-200,0),200)/32+MIN(MAX(km!BI88-400,0),200)/30+MIN(MAX(km!BI88-600,0),400)/28+MIN(MAX(km!BI88-1000,0),200)/26+MIN(MAX(km!BI88-1200,0),600)/25+MIN(MAX(km!BI88-1800,0),200)/24+1/120)/24</f>
        <v>3.025779510522158</v>
      </c>
      <c r="BI93" s="27" t="s">
        <v>3</v>
      </c>
      <c r="BJ93" s="30">
        <f>$D$4+(MIN(km!BI88,60)/20+MIN(MAX(km!BI88-60,0),540)/15+MIN(MAX(km!BI88-600,0),400)/11.428+MIN(MAX(km!BI88-1000,0),200)/13.333+MIN(MAX(km!BI88-1200,0),200)/11+MIN(MAX(km!BI88-1400,0),400)/10+MIN(MAX(km!BI88-1800,0),200)/9+1/120)/24</f>
        <v>7.045048562538334</v>
      </c>
      <c r="BK93" s="25" t="s">
        <v>93</v>
      </c>
    </row>
    <row r="94" spans="1:63" ht="12.75">
      <c r="A94" s="25" t="s">
        <v>94</v>
      </c>
      <c r="B94" s="26">
        <f>$B$4+(MIN(km!C89,200)/34+MIN(MAX(km!C89-200,0),200)/32+MIN(MAX(km!C89-400,0),200)/30+MIN(MAX(km!C89-600,0),400)/28+1/120)/24</f>
        <v>0.10941584967320261</v>
      </c>
      <c r="C94" s="27" t="s">
        <v>3</v>
      </c>
      <c r="D94" s="30">
        <f>$D$4+(MIN(km!C89,60)/20+MIN(MAX(km!C89-60,0),540)/15+MIN(MAX(km!C89-600,0),400)/11.428+1/120)/24</f>
        <v>0.24756944444444445</v>
      </c>
      <c r="E94" s="26">
        <f>$B$4+(MIN(km!F89,200)/34+MIN(MAX(km!F89-200,0),200)/32+MIN(MAX(km!F89-400,0),200)/30+MIN(MAX(km!F89-600,0),400)/28+1/120)/24</f>
        <v>0.23196486928104576</v>
      </c>
      <c r="F94" s="27" t="s">
        <v>3</v>
      </c>
      <c r="G94" s="30">
        <f>$D$4+(MIN(km!F89,60)/20+MIN(MAX(km!F89-60,0),540)/15+MIN(MAX(km!F89-600,0),400)/11.428+1/120)/24</f>
        <v>0.5253472222222222</v>
      </c>
      <c r="H94" s="26">
        <f>$B$4+(MIN(km!I89,200)/34+MIN(MAX(km!I89-200,0),200)/32+MIN(MAX(km!I89-400,0),200)/30+MIN(MAX(km!I89-600,0),400)/28+1/120)/24</f>
        <v>0.36133067810457514</v>
      </c>
      <c r="I94" s="27" t="s">
        <v>3</v>
      </c>
      <c r="J94" s="30">
        <f>$D$4+(MIN(km!I89,60)/20+MIN(MAX(km!I89-60,0),540)/15+MIN(MAX(km!I89-600,0),400)/11.428+1/120)/24</f>
        <v>0.8031249999999999</v>
      </c>
      <c r="K94" s="26">
        <f>$B$4+(MIN(km!L89,200)/34+MIN(MAX(km!L89-200,0),200)/32+MIN(MAX(km!L89-400,0),200)/30+MIN(MAX(km!L89-600,0),400)/28+1/120)/24</f>
        <v>0.4915390114379085</v>
      </c>
      <c r="L94" s="27" t="s">
        <v>3</v>
      </c>
      <c r="M94" s="30">
        <f>$D$4+(MIN(km!L89,60)/20+MIN(MAX(km!L89-60,0),540)/15+MIN(MAX(km!L89-600,0),400)/11.428+1/120)/24</f>
        <v>1.0809027777777778</v>
      </c>
      <c r="N94" s="31">
        <f>$B$4+(MIN(km!O89,200)/34+MIN(MAX(km!O89-200,0),200)/32+MIN(MAX(km!O89-400,0),200)/30+MIN(MAX(km!O89-600,0),400)/28+1/120)/24</f>
        <v>0.6294730392156863</v>
      </c>
      <c r="O94" s="27" t="s">
        <v>3</v>
      </c>
      <c r="P94" s="30">
        <f>$D$4+(MIN(km!O89,60)/20+MIN(MAX(km!O89-60,0),540)/15+MIN(MAX(km!O89-600,0),400)/11.428+1/120)/24</f>
        <v>1.3586805555555557</v>
      </c>
      <c r="Q94" s="26">
        <f>$B$4+(MIN(km!R89,200)/34+MIN(MAX(km!R89-200,0),200)/32+MIN(MAX(km!R89-400,0),200)/30+MIN(MAX(km!R89-600,0),400)/28+1/120)/24</f>
        <v>0.7683619281045752</v>
      </c>
      <c r="R94" s="27" t="s">
        <v>3</v>
      </c>
      <c r="S94" s="30">
        <f>$D$4+(MIN(km!R89,60)/20+MIN(MAX(km!R89-60,0),540)/15+MIN(MAX(km!R89-600,0),400)/11.428+1/120)/24</f>
        <v>1.6364583333333333</v>
      </c>
      <c r="T94" s="26">
        <f>$B$4+(MIN(km!U89,200)/34+MIN(MAX(km!U89-200,0),200)/32+MIN(MAX(km!U89-400,0),200)/30+MIN(MAX(km!U89-600,0),400)/28+1/120)/24</f>
        <v>0.9160801820728292</v>
      </c>
      <c r="U94" s="27" t="s">
        <v>3</v>
      </c>
      <c r="V94" s="30">
        <f>$D$4+(MIN(km!U89,60)/20+MIN(MAX(km!U89-60,0),540)/15+MIN(MAX(km!U89-600,0),400)/11.428+1/120)/24</f>
        <v>1.9915092803251273</v>
      </c>
      <c r="W94" s="26">
        <f>$B$4+(MIN(km!X89,200)/34+MIN(MAX(km!X89-200,0),200)/32+MIN(MAX(km!X89-400,0),200)/30+MIN(MAX(km!X89-600,0),400)/28+1/120)/24</f>
        <v>1.064889705882353</v>
      </c>
      <c r="X94" s="27" t="s">
        <v>3</v>
      </c>
      <c r="Y94" s="30">
        <f>$D$4+(MIN(km!X89,60)/20+MIN(MAX(km!X89-60,0),540)/15+MIN(MAX(km!X89-600,0),400)/11.428+1/120)/24</f>
        <v>2.356110843736631</v>
      </c>
      <c r="Z94" s="26">
        <f>$B$4+(MIN(km!AA89,200)/34+MIN(MAX(km!AA89-200,0),200)/32+MIN(MAX(km!AA89-400,0),200)/30+MIN(MAX(km!AA89-600,0),400)/28+1/120)/24</f>
        <v>1.213699229691877</v>
      </c>
      <c r="AA94" s="27" t="s">
        <v>3</v>
      </c>
      <c r="AB94" s="30">
        <f>$D$4+(MIN(km!AA89,60)/20+MIN(MAX(km!AA89-60,0),540)/15+MIN(MAX(km!AA89-600,0),400)/11.428+1/120)/24</f>
        <v>2.720712407148135</v>
      </c>
      <c r="AC94" s="26">
        <f>$B$4+(MIN(km!AD89,200)/34+MIN(MAX(km!AD89-200,0),200)/32+MIN(MAX(km!AD89-400,0),200)/30+MIN(MAX(km!AD89-600,0),400)/28+1/120)/24</f>
        <v>1.3625087535014007</v>
      </c>
      <c r="AD94" s="27" t="s">
        <v>3</v>
      </c>
      <c r="AE94" s="30">
        <f>$D$4+(MIN(km!AD89,60)/20+MIN(MAX(km!AD89-60,0),540)/15+MIN(MAX(km!AD89-600,0),400)/11.428+1/120)/24</f>
        <v>3.0853139705596395</v>
      </c>
      <c r="AF94" s="25" t="s">
        <v>94</v>
      </c>
      <c r="AG94" s="26">
        <f>$B$4+(MIN(km!AH89,200)/34+MIN(MAX(km!AH89-200,0),200)/32+MIN(MAX(km!AH89-400,0),200)/30+MIN(MAX(km!AH89-600,0),400)/28+MIN(MAX(km!AH89-1000,0),200)/26+1/120)/24</f>
        <v>1.5215060062486534</v>
      </c>
      <c r="AH94" s="27" t="s">
        <v>3</v>
      </c>
      <c r="AI94" s="30">
        <f>$D$4+(MIN(km!AH89,60)/20+MIN(MAX(km!AH89-60,0),540)/15+MIN(MAX(km!AH89-600,0),400)/11.428+MIN(MAX(km!AH89-1000,0),200)/13.333+1/120)/24</f>
        <v>3.4035520958337373</v>
      </c>
      <c r="AJ94" s="26">
        <f>$B$4+(MIN(km!AK89,200)/34+MIN(MAX(km!AK89-200,0),200)/32+MIN(MAX(km!AK89-400,0),200)/30+MIN(MAX(km!AK89-600,0),400)/28+MIN(MAX(km!AK89-1000,0),200)/26+1/120)/24</f>
        <v>1.6817624165050635</v>
      </c>
      <c r="AK94" s="27" t="s">
        <v>3</v>
      </c>
      <c r="AL94" s="30">
        <f>$D$4+(MIN(km!AK89,60)/20+MIN(MAX(km!AK89-60,0),540)/15+MIN(MAX(km!AK89-600,0),400)/11.428+MIN(MAX(km!AK89-1000,0),200)/13.333+1/120)/24</f>
        <v>3.7160599085290547</v>
      </c>
      <c r="AM94" s="26">
        <f>$B$4+(MIN(km!AN89,200)/34+MIN(MAX(km!AN89-200,0),200)/32+MIN(MAX(km!AN89-400,0),200)/30+MIN(MAX(km!AN89-600,0),400)/28+MIN(MAX(km!AN89-1000,0),200)/26+MIN(MAX(km!AN89-1200,0),400)/25+1/120)/24</f>
        <v>1.8477239549666022</v>
      </c>
      <c r="AN94" s="27" t="s">
        <v>3</v>
      </c>
      <c r="AO94" s="30">
        <f>$D$4+(MIN(km!AN89,60)/20+MIN(MAX(km!AN89-60,0),540)/15+MIN(MAX(km!AN89-600,0),400)/11.428+MIN(MAX(km!AN89-1000,0),200)/13.333+MIN(MAX(km!AN89-1200,0),200)/11+1/120)/24</f>
        <v>4.087556980046752</v>
      </c>
      <c r="AP94" s="26">
        <f>$B$4+(MIN(km!AQ89,200)/34+MIN(MAX(km!AQ89-200,0),200)/32+MIN(MAX(km!AQ89-400,0),200)/30+MIN(MAX(km!AQ89-600,0),400)/28+MIN(MAX(km!AQ89-1000,0),200)/26+MIN(MAX(km!AQ89-1200,0),400)/25+1/120)/24</f>
        <v>2.014390621633269</v>
      </c>
      <c r="AQ94" s="27" t="s">
        <v>3</v>
      </c>
      <c r="AR94" s="30">
        <f>$D$4+(MIN(km!AQ89,60)/20+MIN(MAX(km!AQ89-60,0),540)/15+MIN(MAX(km!AQ89-600,0),400)/11.428+MIN(MAX(km!AQ89-1000,0),200)/13.333+MIN(MAX(km!AQ89-1200,0),200)/11+1/120)/24</f>
        <v>4.466344858834631</v>
      </c>
      <c r="AS94" s="26">
        <f>$B$4+(MIN(km!AT89,200)/34+MIN(MAX(km!AT89-200,0),200)/32+MIN(MAX(km!AT89-400,0),200)/30+MIN(MAX(km!AT89-600,0),400)/28+MIN(MAX(km!AT89-1000,0),200)/26+MIN(MAX(km!AT89-1200,0),400)/25+1/120)/24</f>
        <v>2.1810572882999355</v>
      </c>
      <c r="AT94" s="27" t="s">
        <v>3</v>
      </c>
      <c r="AU94" s="30">
        <f>$D$4+(MIN(km!AT89,60)/20+MIN(MAX(km!AT89-60,0),540)/15+MIN(MAX(km!AT89-600,0),400)/11.428+MIN(MAX(km!AT89-1000,0),200)/13.333+MIN(MAX(km!AT89-1200,0),200)/11+MIN(MAX(km!AT89-1400,0),200)/10+1/120)/24</f>
        <v>4.878844858834631</v>
      </c>
      <c r="AV94" s="26">
        <f>$B$4+(MIN(km!AW89,200)/34+MIN(MAX(km!AW89-200,0),200)/32+MIN(MAX(km!AW89-400,0),200)/30+MIN(MAX(km!AW89-600,0),400)/28+MIN(MAX(km!AW89-1000,0),200)/26+MIN(MAX(km!AW89-1200,0),800)/25+1/120)/24</f>
        <v>2.3477239549666025</v>
      </c>
      <c r="AW94" s="27" t="s">
        <v>3</v>
      </c>
      <c r="AX94" s="30">
        <f>$D$4+(MIN(km!AW89,60)/20+MIN(MAX(km!AW89-60,0),540)/15+MIN(MAX(km!AW89-600,0),400)/11.428+MIN(MAX(km!AW89-1000,0),200)/13.333+MIN(MAX(km!AW89-1200,0),200)/11+MIN(MAX(km!AW89-1400,0),400)/10+1/120)/24</f>
        <v>5.295511525501298</v>
      </c>
      <c r="AY94" s="26">
        <f>$B$4+(MIN(km!AZ89,200)/34+MIN(MAX(km!AZ89-200,0),200)/32+MIN(MAX(km!AZ89-400,0),200)/30+MIN(MAX(km!AZ89-600,0),400)/28+MIN(MAX(km!AZ89-1000,0),200)/26+MIN(MAX(km!AZ89-1200,0),800)/25+1/120)/24</f>
        <v>2.514390621633269</v>
      </c>
      <c r="AZ94" s="27" t="s">
        <v>3</v>
      </c>
      <c r="BA94" s="30">
        <f>$D$4+(MIN(km!AZ89,60)/20+MIN(MAX(km!AZ89-60,0),540)/15+MIN(MAX(km!AZ89-600,0),400)/11.428+MIN(MAX(km!AZ89-1000,0),200)/13.333+MIN(MAX(km!AZ89-1200,0),200)/11+MIN(MAX(km!AZ89-1400,0),400)/10+1/120)/24</f>
        <v>5.712178192167964</v>
      </c>
      <c r="BB94" s="26">
        <f>$B$4+(MIN(km!BC89,200)/34+MIN(MAX(km!BC89-200,0),200)/32+MIN(MAX(km!BC89-400,0),200)/30+MIN(MAX(km!BC89-600,0),400)/28+MIN(MAX(km!BC89-1000,0),200)/26+MIN(MAX(km!BC89-1200,0),800)/25+1/120)/24</f>
        <v>2.681057288299936</v>
      </c>
      <c r="BC94" s="27" t="s">
        <v>3</v>
      </c>
      <c r="BD94" s="30">
        <f>$D$4+(MIN(km!BC89,60)/20+MIN(MAX(km!BC89-60,0),540)/15+MIN(MAX(km!BC89-600,0),400)/11.428+MIN(MAX(km!BC89-1000,0),200)/13.333+MIN(MAX(km!BC89-1200,0),200)/11+MIN(MAX(km!BC89-1400,0),400)/10+1/120)/24</f>
        <v>6.128844858834631</v>
      </c>
      <c r="BE94" s="26">
        <f>$B$4+(MIN(km!BF89,200)/34+MIN(MAX(km!BF89-200,0),200)/32+MIN(MAX(km!BF89-400,0),200)/30+MIN(MAX(km!BF89-600,0),400)/28+MIN(MAX(km!BF89-1000,0),200)/26+MIN(MAX(km!BF89-1200,0),600)/25+MIN(MAX(km!BF89-1800,0),200)/24+1/120)/24</f>
        <v>2.853904510522158</v>
      </c>
      <c r="BF94" s="27" t="s">
        <v>3</v>
      </c>
      <c r="BG94" s="30">
        <f>$D$4+(MIN(km!BF89,60)/20+MIN(MAX(km!BF89-60,0),540)/15+MIN(MAX(km!BF89-600,0),400)/11.428+MIN(MAX(km!BF89-1000,0),200)/13.333+MIN(MAX(km!BF89-1200,0),200)/11+MIN(MAX(km!BF89-1400,0),400)/10+MIN(MAX(km!BF89-1800,0),200)/9+1/120)/24</f>
        <v>6.586715229205001</v>
      </c>
      <c r="BH94" s="26">
        <f>$B$4+(MIN(km!BI89,200)/34+MIN(MAX(km!BI89-200,0),200)/32+MIN(MAX(km!BI89-400,0),200)/30+MIN(MAX(km!BI89-600,0),400)/28+MIN(MAX(km!BI89-1000,0),200)/26+MIN(MAX(km!BI89-1200,0),600)/25+MIN(MAX(km!BI89-1800,0),200)/24+1/120)/24</f>
        <v>3.027515621633269</v>
      </c>
      <c r="BI94" s="27" t="s">
        <v>3</v>
      </c>
      <c r="BJ94" s="30">
        <f>$D$4+(MIN(km!BI89,60)/20+MIN(MAX(km!BI89-60,0),540)/15+MIN(MAX(km!BI89-600,0),400)/11.428+MIN(MAX(km!BI89-1000,0),200)/13.333+MIN(MAX(km!BI89-1200,0),200)/11+MIN(MAX(km!BI89-1400,0),400)/10+MIN(MAX(km!BI89-1800,0),200)/9+1/120)/24</f>
        <v>7.049678192167963</v>
      </c>
      <c r="BK94" s="25" t="s">
        <v>94</v>
      </c>
    </row>
    <row r="95" spans="1:63" ht="13.5" thickBot="1">
      <c r="A95" s="38" t="s">
        <v>95</v>
      </c>
      <c r="B95" s="39">
        <f>$B$4+(MIN(km!C90,200)/34+MIN(MAX(km!C90-200,0),200)/32+MIN(MAX(km!C90-400,0),200)/30+MIN(MAX(km!C90-600,0),400)/28+1/120)/24</f>
        <v>0.11064133986928104</v>
      </c>
      <c r="C95" s="40" t="s">
        <v>3</v>
      </c>
      <c r="D95" s="42">
        <f>$D$4+(MIN(km!C90,60)/20+MIN(MAX(km!C90-60,0),540)/15+MIN(MAX(km!C90-600,0),400)/11.428+1/120)/24</f>
        <v>0.2503472222222222</v>
      </c>
      <c r="E95" s="39">
        <f>$B$4+(MIN(km!F90,200)/34+MIN(MAX(km!F90-200,0),200)/32+MIN(MAX(km!F90-400,0),200)/30+MIN(MAX(km!F90-600,0),400)/28+1/120)/24</f>
        <v>0.2331903594771242</v>
      </c>
      <c r="F95" s="40" t="s">
        <v>3</v>
      </c>
      <c r="G95" s="42">
        <f>$D$4+(MIN(km!F90,60)/20+MIN(MAX(km!F90-60,0),540)/15+MIN(MAX(km!F90-600,0),400)/11.428+1/120)/24</f>
        <v>0.528125</v>
      </c>
      <c r="H95" s="39">
        <f>$B$4+(MIN(km!I90,200)/34+MIN(MAX(km!I90-200,0),200)/32+MIN(MAX(km!I90-400,0),200)/30+MIN(MAX(km!I90-600,0),400)/28+1/120)/24</f>
        <v>0.3626327614379085</v>
      </c>
      <c r="I95" s="40" t="s">
        <v>3</v>
      </c>
      <c r="J95" s="42">
        <f>$D$4+(MIN(km!I90,60)/20+MIN(MAX(km!I90-60,0),540)/15+MIN(MAX(km!I90-600,0),400)/11.428+1/120)/24</f>
        <v>0.8059027777777779</v>
      </c>
      <c r="K95" s="39">
        <f>$B$4+(MIN(km!L90,200)/34+MIN(MAX(km!L90-200,0),200)/32+MIN(MAX(km!L90-400,0),200)/30+MIN(MAX(km!L90-600,0),400)/28+1/120)/24</f>
        <v>0.4928410947712418</v>
      </c>
      <c r="L95" s="40" t="s">
        <v>3</v>
      </c>
      <c r="M95" s="42">
        <f>$D$4+(MIN(km!L90,60)/20+MIN(MAX(km!L90-60,0),540)/15+MIN(MAX(km!L90-600,0),400)/11.428+1/120)/24</f>
        <v>1.0836805555555555</v>
      </c>
      <c r="N95" s="43">
        <f>$B$4+(MIN(km!O90,200)/34+MIN(MAX(km!O90-200,0),200)/32+MIN(MAX(km!O90-400,0),200)/30+MIN(MAX(km!O90-600,0),400)/28+1/120)/24</f>
        <v>0.6308619281045752</v>
      </c>
      <c r="O95" s="40" t="s">
        <v>3</v>
      </c>
      <c r="P95" s="42">
        <f>$D$4+(MIN(km!O90,60)/20+MIN(MAX(km!O90-60,0),540)/15+MIN(MAX(km!O90-600,0),400)/11.428+1/120)/24</f>
        <v>1.3614583333333334</v>
      </c>
      <c r="Q95" s="39">
        <f>$B$4+(MIN(km!R90,200)/34+MIN(MAX(km!R90-200,0),200)/32+MIN(MAX(km!R90-400,0),200)/30+MIN(MAX(km!R90-600,0),400)/28+1/120)/24</f>
        <v>0.769750816993464</v>
      </c>
      <c r="R95" s="40" t="s">
        <v>3</v>
      </c>
      <c r="S95" s="42">
        <f>$D$4+(MIN(km!R90,60)/20+MIN(MAX(km!R90-60,0),540)/15+MIN(MAX(km!R90-600,0),400)/11.428+1/120)/24</f>
        <v>1.6392361111111113</v>
      </c>
      <c r="T95" s="39">
        <f>$B$4+(MIN(km!U90,200)/34+MIN(MAX(km!U90-200,0),200)/32+MIN(MAX(km!U90-400,0),200)/30+MIN(MAX(km!U90-600,0),400)/28+1/120)/24</f>
        <v>0.9175682773109245</v>
      </c>
      <c r="U95" s="40" t="s">
        <v>3</v>
      </c>
      <c r="V95" s="42">
        <f>$D$4+(MIN(km!U90,60)/20+MIN(MAX(km!U90-60,0),540)/15+MIN(MAX(km!U90-600,0),400)/11.428+1/120)/24</f>
        <v>1.9951552959592425</v>
      </c>
      <c r="W95" s="39">
        <f>$B$4+(MIN(km!X90,200)/34+MIN(MAX(km!X90-200,0),200)/32+MIN(MAX(km!X90-400,0),200)/30+MIN(MAX(km!X90-600,0),400)/28+1/120)/24</f>
        <v>1.066377801120448</v>
      </c>
      <c r="X95" s="40" t="s">
        <v>3</v>
      </c>
      <c r="Y95" s="42">
        <f>$D$4+(MIN(km!X90,60)/20+MIN(MAX(km!X90-60,0),540)/15+MIN(MAX(km!X90-600,0),400)/11.428+1/120)/24</f>
        <v>2.359756859370746</v>
      </c>
      <c r="Z95" s="39">
        <f>$B$4+(MIN(km!AA90,200)/34+MIN(MAX(km!AA90-200,0),200)/32+MIN(MAX(km!AA90-400,0),200)/30+MIN(MAX(km!AA90-600,0),400)/28+1/120)/24</f>
        <v>1.215187324929972</v>
      </c>
      <c r="AA95" s="40" t="s">
        <v>3</v>
      </c>
      <c r="AB95" s="42">
        <f>$D$4+(MIN(km!AA90,60)/20+MIN(MAX(km!AA90-60,0),540)/15+MIN(MAX(km!AA90-600,0),400)/11.428+1/120)/24</f>
        <v>2.7243584227822506</v>
      </c>
      <c r="AC95" s="39">
        <f>$B$4+(MIN(km!AD90,200)/34+MIN(MAX(km!AD90-200,0),200)/32+MIN(MAX(km!AD90-400,0),200)/30+MIN(MAX(km!AD90-600,0),400)/28+1/120)/24</f>
        <v>1.3639968487394958</v>
      </c>
      <c r="AD95" s="40" t="s">
        <v>3</v>
      </c>
      <c r="AE95" s="42">
        <f>$D$4+(MIN(km!AD90,60)/20+MIN(MAX(km!AD90-60,0),540)/15+MIN(MAX(km!AD90-600,0),400)/11.428+1/120)/24</f>
        <v>3.088959986193754</v>
      </c>
      <c r="AF95" s="38" t="s">
        <v>95</v>
      </c>
      <c r="AG95" s="39">
        <f>$B$4+(MIN(km!AH90,200)/34+MIN(MAX(km!AH90-200,0),200)/32+MIN(MAX(km!AH90-400,0),200)/30+MIN(MAX(km!AH90-600,0),400)/28+MIN(MAX(km!AH90-1000,0),200)/26+1/120)/24</f>
        <v>1.5231085703512175</v>
      </c>
      <c r="AH95" s="40" t="s">
        <v>3</v>
      </c>
      <c r="AI95" s="42">
        <f>$D$4+(MIN(km!AH90,60)/20+MIN(MAX(km!AH90-60,0),540)/15+MIN(MAX(km!AH90-600,0),400)/11.428+MIN(MAX(km!AH90-1000,0),200)/13.333+1/120)/24</f>
        <v>3.4066771739606905</v>
      </c>
      <c r="AJ95" s="39">
        <f>$B$4+(MIN(km!AK90,200)/34+MIN(MAX(km!AK90-200,0),200)/32+MIN(MAX(km!AK90-400,0),200)/30+MIN(MAX(km!AK90-600,0),400)/28+MIN(MAX(km!AK90-1000,0),200)/26+1/120)/24</f>
        <v>1.6833649806076278</v>
      </c>
      <c r="AK95" s="40" t="s">
        <v>3</v>
      </c>
      <c r="AL95" s="42">
        <f>$D$4+(MIN(km!AK90,60)/20+MIN(MAX(km!AK90-60,0),540)/15+MIN(MAX(km!AK90-600,0),400)/11.428+MIN(MAX(km!AK90-1000,0),200)/13.333+1/120)/24</f>
        <v>3.719184986656008</v>
      </c>
      <c r="AM95" s="39">
        <f>$B$4+(MIN(km!AN90,200)/34+MIN(MAX(km!AN90-200,0),200)/32+MIN(MAX(km!AN90-400,0),200)/30+MIN(MAX(km!AN90-600,0),400)/28+MIN(MAX(km!AN90-1000,0),200)/26+MIN(MAX(km!AN90-1200,0),400)/25+1/120)/24</f>
        <v>1.849390621633269</v>
      </c>
      <c r="AN95" s="40" t="s">
        <v>3</v>
      </c>
      <c r="AO95" s="42">
        <f>$D$4+(MIN(km!AN90,60)/20+MIN(MAX(km!AN90-60,0),540)/15+MIN(MAX(km!AN90-600,0),400)/11.428+MIN(MAX(km!AN90-1000,0),200)/13.333+MIN(MAX(km!AN90-1200,0),200)/11+1/120)/24</f>
        <v>4.091344858834631</v>
      </c>
      <c r="AP95" s="39">
        <f>$B$4+(MIN(km!AQ90,200)/34+MIN(MAX(km!AQ90-200,0),200)/32+MIN(MAX(km!AQ90-400,0),200)/30+MIN(MAX(km!AQ90-600,0),400)/28+MIN(MAX(km!AQ90-1000,0),200)/26+MIN(MAX(km!AQ90-1200,0),400)/25+1/120)/24</f>
        <v>2.0160572882999355</v>
      </c>
      <c r="AQ95" s="40" t="s">
        <v>3</v>
      </c>
      <c r="AR95" s="42">
        <f>$D$4+(MIN(km!AQ90,60)/20+MIN(MAX(km!AQ90-60,0),540)/15+MIN(MAX(km!AQ90-600,0),400)/11.428+MIN(MAX(km!AQ90-1000,0),200)/13.333+MIN(MAX(km!AQ90-1200,0),200)/11+1/120)/24</f>
        <v>4.47013273762251</v>
      </c>
      <c r="AS95" s="39">
        <f>$B$4+(MIN(km!AT90,200)/34+MIN(MAX(km!AT90-200,0),200)/32+MIN(MAX(km!AT90-400,0),200)/30+MIN(MAX(km!AT90-600,0),400)/28+MIN(MAX(km!AT90-1000,0),200)/26+MIN(MAX(km!AT90-1200,0),400)/25+1/120)/24</f>
        <v>2.1827239549666024</v>
      </c>
      <c r="AT95" s="40" t="s">
        <v>3</v>
      </c>
      <c r="AU95" s="42">
        <f>$D$4+(MIN(km!AT90,60)/20+MIN(MAX(km!AT90-60,0),540)/15+MIN(MAX(km!AT90-600,0),400)/11.428+MIN(MAX(km!AT90-1000,0),200)/13.333+MIN(MAX(km!AT90-1200,0),200)/11+MIN(MAX(km!AT90-1400,0),200)/10+1/120)/24</f>
        <v>4.883011525501297</v>
      </c>
      <c r="AV95" s="39">
        <f>$B$4+(MIN(km!AW90,200)/34+MIN(MAX(km!AW90-200,0),200)/32+MIN(MAX(km!AW90-400,0),200)/30+MIN(MAX(km!AW90-600,0),400)/28+MIN(MAX(km!AW90-1000,0),200)/26+MIN(MAX(km!AW90-1200,0),800)/25+1/120)/24</f>
        <v>2.349390621633269</v>
      </c>
      <c r="AW95" s="40" t="s">
        <v>3</v>
      </c>
      <c r="AX95" s="42">
        <f>$D$4+(MIN(km!AW90,60)/20+MIN(MAX(km!AW90-60,0),540)/15+MIN(MAX(km!AW90-600,0),400)/11.428+MIN(MAX(km!AW90-1000,0),200)/13.333+MIN(MAX(km!AW90-1200,0),200)/11+MIN(MAX(km!AW90-1400,0),400)/10+1/120)/24</f>
        <v>5.299678192167964</v>
      </c>
      <c r="AY95" s="39">
        <f>$B$4+(MIN(km!AZ90,200)/34+MIN(MAX(km!AZ90-200,0),200)/32+MIN(MAX(km!AZ90-400,0),200)/30+MIN(MAX(km!AZ90-600,0),400)/28+MIN(MAX(km!AZ90-1000,0),200)/26+MIN(MAX(km!AZ90-1200,0),800)/25+1/120)/24</f>
        <v>2.5160572882999355</v>
      </c>
      <c r="AZ95" s="40" t="s">
        <v>3</v>
      </c>
      <c r="BA95" s="42">
        <f>$D$4+(MIN(km!AZ90,60)/20+MIN(MAX(km!AZ90-60,0),540)/15+MIN(MAX(km!AZ90-600,0),400)/11.428+MIN(MAX(km!AZ90-1000,0),200)/13.333+MIN(MAX(km!AZ90-1200,0),200)/11+MIN(MAX(km!AZ90-1400,0),400)/10+1/120)/24</f>
        <v>5.71634485883463</v>
      </c>
      <c r="BB95" s="39">
        <f>$B$4+(MIN(km!BC90,200)/34+MIN(MAX(km!BC90-200,0),200)/32+MIN(MAX(km!BC90-400,0),200)/30+MIN(MAX(km!BC90-600,0),400)/28+MIN(MAX(km!BC90-1000,0),200)/26+MIN(MAX(km!BC90-1200,0),800)/25+1/120)/24</f>
        <v>2.682723954966603</v>
      </c>
      <c r="BC95" s="40" t="s">
        <v>3</v>
      </c>
      <c r="BD95" s="42">
        <f>$D$4+(MIN(km!BC90,60)/20+MIN(MAX(km!BC90-60,0),540)/15+MIN(MAX(km!BC90-600,0),400)/11.428+MIN(MAX(km!BC90-1000,0),200)/13.333+MIN(MAX(km!BC90-1200,0),200)/11+MIN(MAX(km!BC90-1400,0),400)/10+1/120)/24</f>
        <v>6.133011525501297</v>
      </c>
      <c r="BE95" s="39">
        <f>$B$4+(MIN(km!BF90,200)/34+MIN(MAX(km!BF90-200,0),200)/32+MIN(MAX(km!BF90-400,0),200)/30+MIN(MAX(km!BF90-600,0),400)/28+MIN(MAX(km!BF90-1000,0),200)/26+MIN(MAX(km!BF90-1200,0),600)/25+MIN(MAX(km!BF90-1800,0),200)/24+1/120)/24</f>
        <v>2.855640621633269</v>
      </c>
      <c r="BF95" s="40" t="s">
        <v>3</v>
      </c>
      <c r="BG95" s="42">
        <f>$D$4+(MIN(km!BF90,60)/20+MIN(MAX(km!BF90-60,0),540)/15+MIN(MAX(km!BF90-600,0),400)/11.428+MIN(MAX(km!BF90-1000,0),200)/13.333+MIN(MAX(km!BF90-1200,0),200)/11+MIN(MAX(km!BF90-1400,0),400)/10+MIN(MAX(km!BF90-1800,0),200)/9+1/120)/24</f>
        <v>6.59134485883463</v>
      </c>
      <c r="BH95" s="39">
        <f>$B$4+(MIN(km!BI90,200)/34+MIN(MAX(km!BI90-200,0),200)/32+MIN(MAX(km!BI90-400,0),200)/30+MIN(MAX(km!BI90-600,0),400)/28+MIN(MAX(km!BI90-1000,0),200)/26+MIN(MAX(km!BI90-1200,0),600)/25+MIN(MAX(km!BI90-1800,0),200)/24+1/120)/24</f>
        <v>3.0292517327443806</v>
      </c>
      <c r="BI95" s="40" t="s">
        <v>3</v>
      </c>
      <c r="BJ95" s="42">
        <f>$D$4+(MIN(km!BI90,60)/20+MIN(MAX(km!BI90-60,0),540)/15+MIN(MAX(km!BI90-600,0),400)/11.428+MIN(MAX(km!BI90-1000,0),200)/13.333+MIN(MAX(km!BI90-1200,0),200)/11+MIN(MAX(km!BI90-1400,0),400)/10+MIN(MAX(km!BI90-1800,0),200)/9+1/120)/24</f>
        <v>7.054307821797593</v>
      </c>
      <c r="BK95" s="38" t="s">
        <v>95</v>
      </c>
    </row>
    <row r="96" spans="1:63" ht="12.75">
      <c r="A96" s="25" t="s">
        <v>96</v>
      </c>
      <c r="B96" s="26">
        <f>$B$4+(MIN(km!C91,200)/34+MIN(MAX(km!C91-200,0),200)/32+MIN(MAX(km!C91-400,0),200)/30+MIN(MAX(km!C91-600,0),400)/28+1/120)/24</f>
        <v>0.11186683006535947</v>
      </c>
      <c r="C96" s="27" t="s">
        <v>3</v>
      </c>
      <c r="D96" s="30">
        <f>$D$4+(MIN(km!C91,60)/20+MIN(MAX(km!C91-60,0),540)/15+MIN(MAX(km!C91-600,0),400)/11.428+1/120)/24</f>
        <v>0.253125</v>
      </c>
      <c r="E96" s="26">
        <f>$B$4+(MIN(km!F91,200)/34+MIN(MAX(km!F91-200,0),200)/32+MIN(MAX(km!F91-400,0),200)/30+MIN(MAX(km!F91-600,0),400)/28+1/120)/24</f>
        <v>0.23441584967320261</v>
      </c>
      <c r="F96" s="27" t="s">
        <v>3</v>
      </c>
      <c r="G96" s="30">
        <f>$D$4+(MIN(km!F91,60)/20+MIN(MAX(km!F91-60,0),540)/15+MIN(MAX(km!F91-600,0),400)/11.428+1/120)/24</f>
        <v>0.5309027777777777</v>
      </c>
      <c r="H96" s="26">
        <f>$B$4+(MIN(km!I91,200)/34+MIN(MAX(km!I91-200,0),200)/32+MIN(MAX(km!I91-400,0),200)/30+MIN(MAX(km!I91-600,0),400)/28+1/120)/24</f>
        <v>0.3639348447712418</v>
      </c>
      <c r="I96" s="27" t="s">
        <v>3</v>
      </c>
      <c r="J96" s="30">
        <f>$D$4+(MIN(km!I91,60)/20+MIN(MAX(km!I91-60,0),540)/15+MIN(MAX(km!I91-600,0),400)/11.428+1/120)/24</f>
        <v>0.8086805555555554</v>
      </c>
      <c r="K96" s="26">
        <f>$B$4+(MIN(km!L91,200)/34+MIN(MAX(km!L91-200,0),200)/32+MIN(MAX(km!L91-400,0),200)/30+MIN(MAX(km!L91-600,0),400)/28+1/120)/24</f>
        <v>0.49414317810457514</v>
      </c>
      <c r="L96" s="27" t="s">
        <v>3</v>
      </c>
      <c r="M96" s="30">
        <f>$D$4+(MIN(km!L91,60)/20+MIN(MAX(km!L91-60,0),540)/15+MIN(MAX(km!L91-600,0),400)/11.428+1/120)/24</f>
        <v>1.0864583333333333</v>
      </c>
      <c r="N96" s="31">
        <f>$B$4+(MIN(km!O91,200)/34+MIN(MAX(km!O91-200,0),200)/32+MIN(MAX(km!O91-400,0),200)/30+MIN(MAX(km!O91-600,0),400)/28+1/120)/24</f>
        <v>0.6322508169934641</v>
      </c>
      <c r="O96" s="27" t="s">
        <v>3</v>
      </c>
      <c r="P96" s="30">
        <f>$D$4+(MIN(km!O91,60)/20+MIN(MAX(km!O91-60,0),540)/15+MIN(MAX(km!O91-600,0),400)/11.428+1/120)/24</f>
        <v>1.3642361111111112</v>
      </c>
      <c r="Q96" s="26">
        <f>$B$4+(MIN(km!R91,200)/34+MIN(MAX(km!R91-200,0),200)/32+MIN(MAX(km!R91-400,0),200)/30+MIN(MAX(km!R91-600,0),400)/28+1/120)/24</f>
        <v>0.7711397058823529</v>
      </c>
      <c r="R96" s="27" t="s">
        <v>3</v>
      </c>
      <c r="S96" s="30">
        <f>$D$4+(MIN(km!R91,60)/20+MIN(MAX(km!R91-60,0),540)/15+MIN(MAX(km!R91-600,0),400)/11.428+1/120)/24</f>
        <v>1.6420138888888889</v>
      </c>
      <c r="T96" s="26">
        <f>$B$4+(MIN(km!U91,200)/34+MIN(MAX(km!U91-200,0),200)/32+MIN(MAX(km!U91-400,0),200)/30+MIN(MAX(km!U91-600,0),400)/28+1/120)/24</f>
        <v>0.9190563725490196</v>
      </c>
      <c r="U96" s="27" t="s">
        <v>3</v>
      </c>
      <c r="V96" s="30">
        <f>$D$4+(MIN(km!U91,60)/20+MIN(MAX(km!U91-60,0),540)/15+MIN(MAX(km!U91-600,0),400)/11.428+1/120)/24</f>
        <v>1.9988013115933574</v>
      </c>
      <c r="W96" s="26">
        <f>$B$4+(MIN(km!X91,200)/34+MIN(MAX(km!X91-200,0),200)/32+MIN(MAX(km!X91-400,0),200)/30+MIN(MAX(km!X91-600,0),400)/28+1/120)/24</f>
        <v>1.0678658963585435</v>
      </c>
      <c r="X96" s="27" t="s">
        <v>3</v>
      </c>
      <c r="Y96" s="30">
        <f>$D$4+(MIN(km!X91,60)/20+MIN(MAX(km!X91-60,0),540)/15+MIN(MAX(km!X91-600,0),400)/11.428+1/120)/24</f>
        <v>2.3634028750048612</v>
      </c>
      <c r="Z96" s="26">
        <f>$B$4+(MIN(km!AA91,200)/34+MIN(MAX(km!AA91-200,0),200)/32+MIN(MAX(km!AA91-400,0),200)/30+MIN(MAX(km!AA91-600,0),400)/28+1/120)/24</f>
        <v>1.2166754201680672</v>
      </c>
      <c r="AA96" s="27" t="s">
        <v>3</v>
      </c>
      <c r="AB96" s="30">
        <f>$D$4+(MIN(km!AA91,60)/20+MIN(MAX(km!AA91-60,0),540)/15+MIN(MAX(km!AA91-600,0),400)/11.428+1/120)/24</f>
        <v>2.7280044384163653</v>
      </c>
      <c r="AC96" s="26">
        <f>$B$4+(MIN(km!AD91,200)/34+MIN(MAX(km!AD91-200,0),200)/32+MIN(MAX(km!AD91-400,0),200)/30+MIN(MAX(km!AD91-600,0),400)/28+1/120)/24</f>
        <v>1.365484943977591</v>
      </c>
      <c r="AD96" s="27" t="s">
        <v>3</v>
      </c>
      <c r="AE96" s="30">
        <f>$D$4+(MIN(km!AD91,60)/20+MIN(MAX(km!AD91-60,0),540)/15+MIN(MAX(km!AD91-600,0),400)/11.428+1/120)/24</f>
        <v>3.0926060018278694</v>
      </c>
      <c r="AF96" s="25" t="s">
        <v>96</v>
      </c>
      <c r="AG96" s="26">
        <f>$B$4+(MIN(km!AH91,200)/34+MIN(MAX(km!AH91-200,0),200)/32+MIN(MAX(km!AH91-400,0),200)/30+MIN(MAX(km!AH91-600,0),400)/28+MIN(MAX(km!AH91-1000,0),200)/26+1/120)/24</f>
        <v>1.5247111344537816</v>
      </c>
      <c r="AH96" s="27" t="s">
        <v>3</v>
      </c>
      <c r="AI96" s="30">
        <f>$D$4+(MIN(km!AH91,60)/20+MIN(MAX(km!AH91-60,0),540)/15+MIN(MAX(km!AH91-600,0),400)/11.428+MIN(MAX(km!AH91-1000,0),200)/13.333+1/120)/24</f>
        <v>3.409802252087643</v>
      </c>
      <c r="AJ96" s="26">
        <f>$B$4+(MIN(km!AK91,200)/34+MIN(MAX(km!AK91-200,0),200)/32+MIN(MAX(km!AK91-400,0),200)/30+MIN(MAX(km!AK91-600,0),400)/28+MIN(MAX(km!AK91-1000,0),200)/26+1/120)/24</f>
        <v>1.684967544710192</v>
      </c>
      <c r="AK96" s="27" t="s">
        <v>3</v>
      </c>
      <c r="AL96" s="30">
        <f>$D$4+(MIN(km!AK91,60)/20+MIN(MAX(km!AK91-60,0),540)/15+MIN(MAX(km!AK91-600,0),400)/11.428+MIN(MAX(km!AK91-1000,0),200)/13.333+1/120)/24</f>
        <v>3.7223100647829606</v>
      </c>
      <c r="AM96" s="26">
        <f>$B$4+(MIN(km!AN91,200)/34+MIN(MAX(km!AN91-200,0),200)/32+MIN(MAX(km!AN91-400,0),200)/30+MIN(MAX(km!AN91-600,0),400)/28+MIN(MAX(km!AN91-1000,0),200)/26+MIN(MAX(km!AN91-1200,0),400)/25+1/120)/24</f>
        <v>1.8510572882999357</v>
      </c>
      <c r="AN96" s="27" t="s">
        <v>3</v>
      </c>
      <c r="AO96" s="30">
        <f>$D$4+(MIN(km!AN91,60)/20+MIN(MAX(km!AN91-60,0),540)/15+MIN(MAX(km!AN91-600,0),400)/11.428+MIN(MAX(km!AN91-1000,0),200)/13.333+MIN(MAX(km!AN91-1200,0),200)/11+1/120)/24</f>
        <v>4.09513273762251</v>
      </c>
      <c r="AP96" s="26">
        <f>$B$4+(MIN(km!AQ91,200)/34+MIN(MAX(km!AQ91-200,0),200)/32+MIN(MAX(km!AQ91-400,0),200)/30+MIN(MAX(km!AQ91-600,0),400)/28+MIN(MAX(km!AQ91-1000,0),200)/26+MIN(MAX(km!AQ91-1200,0),400)/25+1/120)/24</f>
        <v>2.0177239549666024</v>
      </c>
      <c r="AQ96" s="27" t="s">
        <v>3</v>
      </c>
      <c r="AR96" s="30">
        <f>$D$4+(MIN(km!AQ91,60)/20+MIN(MAX(km!AQ91-60,0),540)/15+MIN(MAX(km!AQ91-600,0),400)/11.428+MIN(MAX(km!AQ91-1000,0),200)/13.333+MIN(MAX(km!AQ91-1200,0),200)/11+1/120)/24</f>
        <v>4.473920616410388</v>
      </c>
      <c r="AS96" s="26">
        <f>$B$4+(MIN(km!AT91,200)/34+MIN(MAX(km!AT91-200,0),200)/32+MIN(MAX(km!AT91-400,0),200)/30+MIN(MAX(km!AT91-600,0),400)/28+MIN(MAX(km!AT91-1000,0),200)/26+MIN(MAX(km!AT91-1200,0),400)/25+1/120)/24</f>
        <v>2.184390621633269</v>
      </c>
      <c r="AT96" s="27" t="s">
        <v>3</v>
      </c>
      <c r="AU96" s="30">
        <f>$D$4+(MIN(km!AT91,60)/20+MIN(MAX(km!AT91-60,0),540)/15+MIN(MAX(km!AT91-600,0),400)/11.428+MIN(MAX(km!AT91-1000,0),200)/13.333+MIN(MAX(km!AT91-1200,0),200)/11+MIN(MAX(km!AT91-1400,0),200)/10+1/120)/24</f>
        <v>4.887178192167964</v>
      </c>
      <c r="AV96" s="26">
        <f>$B$4+(MIN(km!AW91,200)/34+MIN(MAX(km!AW91-200,0),200)/32+MIN(MAX(km!AW91-400,0),200)/30+MIN(MAX(km!AW91-600,0),400)/28+MIN(MAX(km!AW91-1000,0),200)/26+MIN(MAX(km!AW91-1200,0),800)/25+1/120)/24</f>
        <v>2.3510572882999354</v>
      </c>
      <c r="AW96" s="27" t="s">
        <v>3</v>
      </c>
      <c r="AX96" s="30">
        <f>$D$4+(MIN(km!AW91,60)/20+MIN(MAX(km!AW91-60,0),540)/15+MIN(MAX(km!AW91-600,0),400)/11.428+MIN(MAX(km!AW91-1000,0),200)/13.333+MIN(MAX(km!AW91-1200,0),200)/11+MIN(MAX(km!AW91-1400,0),400)/10+1/120)/24</f>
        <v>5.303844858834631</v>
      </c>
      <c r="AY96" s="26">
        <f>$B$4+(MIN(km!AZ91,200)/34+MIN(MAX(km!AZ91-200,0),200)/32+MIN(MAX(km!AZ91-400,0),200)/30+MIN(MAX(km!AZ91-600,0),400)/28+MIN(MAX(km!AZ91-1000,0),200)/26+MIN(MAX(km!AZ91-1200,0),800)/25+1/120)/24</f>
        <v>2.5177239549666024</v>
      </c>
      <c r="AZ96" s="27" t="s">
        <v>3</v>
      </c>
      <c r="BA96" s="30">
        <f>$D$4+(MIN(km!AZ91,60)/20+MIN(MAX(km!AZ91-60,0),540)/15+MIN(MAX(km!AZ91-600,0),400)/11.428+MIN(MAX(km!AZ91-1000,0),200)/13.333+MIN(MAX(km!AZ91-1200,0),200)/11+MIN(MAX(km!AZ91-1400,0),400)/10+1/120)/24</f>
        <v>5.720511525501297</v>
      </c>
      <c r="BB96" s="26">
        <f>$B$4+(MIN(km!BC91,200)/34+MIN(MAX(km!BC91-200,0),200)/32+MIN(MAX(km!BC91-400,0),200)/30+MIN(MAX(km!BC91-600,0),400)/28+MIN(MAX(km!BC91-1000,0),200)/26+MIN(MAX(km!BC91-1200,0),800)/25+1/120)/24</f>
        <v>2.6843906216332694</v>
      </c>
      <c r="BC96" s="27" t="s">
        <v>3</v>
      </c>
      <c r="BD96" s="30">
        <f>$D$4+(MIN(km!BC91,60)/20+MIN(MAX(km!BC91-60,0),540)/15+MIN(MAX(km!BC91-600,0),400)/11.428+MIN(MAX(km!BC91-1000,0),200)/13.333+MIN(MAX(km!BC91-1200,0),200)/11+MIN(MAX(km!BC91-1400,0),400)/10+1/120)/24</f>
        <v>6.137178192167964</v>
      </c>
      <c r="BE96" s="26">
        <f>$B$4+(MIN(km!BF91,200)/34+MIN(MAX(km!BF91-200,0),200)/32+MIN(MAX(km!BF91-400,0),200)/30+MIN(MAX(km!BF91-600,0),400)/28+MIN(MAX(km!BF91-1000,0),200)/26+MIN(MAX(km!BF91-1200,0),600)/25+MIN(MAX(km!BF91-1800,0),200)/24+1/120)/24</f>
        <v>2.8573767327443806</v>
      </c>
      <c r="BF96" s="27" t="s">
        <v>3</v>
      </c>
      <c r="BG96" s="30">
        <f>$D$4+(MIN(km!BF91,60)/20+MIN(MAX(km!BF91-60,0),540)/15+MIN(MAX(km!BF91-600,0),400)/11.428+MIN(MAX(km!BF91-1000,0),200)/13.333+MIN(MAX(km!BF91-1200,0),200)/11+MIN(MAX(km!BF91-1400,0),400)/10+MIN(MAX(km!BF91-1800,0),200)/9+1/120)/24</f>
        <v>6.59597448846426</v>
      </c>
      <c r="BH96" s="26">
        <f>$B$4+(MIN(km!BI91,200)/34+MIN(MAX(km!BI91-200,0),200)/32+MIN(MAX(km!BI91-400,0),200)/30+MIN(MAX(km!BI91-600,0),400)/28+MIN(MAX(km!BI91-1000,0),200)/26+MIN(MAX(km!BI91-1200,0),600)/25+MIN(MAX(km!BI91-1800,0),200)/24+1/120)/24</f>
        <v>3.0309878438554914</v>
      </c>
      <c r="BI96" s="27" t="s">
        <v>3</v>
      </c>
      <c r="BJ96" s="30">
        <f>$D$4+(MIN(km!BI91,60)/20+MIN(MAX(km!BI91-60,0),540)/15+MIN(MAX(km!BI91-600,0),400)/11.428+MIN(MAX(km!BI91-1000,0),200)/13.333+MIN(MAX(km!BI91-1200,0),200)/11+MIN(MAX(km!BI91-1400,0),400)/10+MIN(MAX(km!BI91-1800,0),200)/9+1/120)/24</f>
        <v>7.058937451427223</v>
      </c>
      <c r="BK96" s="25" t="s">
        <v>96</v>
      </c>
    </row>
    <row r="97" spans="1:63" ht="12.75">
      <c r="A97" s="25" t="s">
        <v>97</v>
      </c>
      <c r="B97" s="26">
        <f>$B$4+(MIN(km!C92,200)/34+MIN(MAX(km!C92-200,0),200)/32+MIN(MAX(km!C92-400,0),200)/30+MIN(MAX(km!C92-600,0),400)/28+1/120)/24</f>
        <v>0.11309232026143791</v>
      </c>
      <c r="C97" s="27" t="s">
        <v>3</v>
      </c>
      <c r="D97" s="30">
        <f>$D$4+(MIN(km!C92,60)/20+MIN(MAX(km!C92-60,0),540)/15+MIN(MAX(km!C92-600,0),400)/11.428+1/120)/24</f>
        <v>0.25590277777777776</v>
      </c>
      <c r="E97" s="26">
        <f>$B$4+(MIN(km!F92,200)/34+MIN(MAX(km!F92-200,0),200)/32+MIN(MAX(km!F92-400,0),200)/30+MIN(MAX(km!F92-600,0),400)/28+1/120)/24</f>
        <v>0.23564133986928107</v>
      </c>
      <c r="F97" s="27" t="s">
        <v>3</v>
      </c>
      <c r="G97" s="30">
        <f>$D$4+(MIN(km!F92,60)/20+MIN(MAX(km!F92-60,0),540)/15+MIN(MAX(km!F92-600,0),400)/11.428+1/120)/24</f>
        <v>0.5336805555555556</v>
      </c>
      <c r="H97" s="26">
        <f>$B$4+(MIN(km!I92,200)/34+MIN(MAX(km!I92-200,0),200)/32+MIN(MAX(km!I92-400,0),200)/30+MIN(MAX(km!I92-600,0),400)/28+1/120)/24</f>
        <v>0.36523692810457514</v>
      </c>
      <c r="I97" s="27" t="s">
        <v>3</v>
      </c>
      <c r="J97" s="30">
        <f>$D$4+(MIN(km!I92,60)/20+MIN(MAX(km!I92-60,0),540)/15+MIN(MAX(km!I92-600,0),400)/11.428+1/120)/24</f>
        <v>0.8114583333333334</v>
      </c>
      <c r="K97" s="26">
        <f>$B$4+(MIN(km!L92,200)/34+MIN(MAX(km!L92-200,0),200)/32+MIN(MAX(km!L92-400,0),200)/30+MIN(MAX(km!L92-600,0),400)/28+1/120)/24</f>
        <v>0.4954452614379085</v>
      </c>
      <c r="L97" s="27" t="s">
        <v>3</v>
      </c>
      <c r="M97" s="30">
        <f>$D$4+(MIN(km!L92,60)/20+MIN(MAX(km!L92-60,0),540)/15+MIN(MAX(km!L92-600,0),400)/11.428+1/120)/24</f>
        <v>1.089236111111111</v>
      </c>
      <c r="N97" s="31">
        <f>$B$4+(MIN(km!O92,200)/34+MIN(MAX(km!O92-200,0),200)/32+MIN(MAX(km!O92-400,0),200)/30+MIN(MAX(km!O92-600,0),400)/28+1/120)/24</f>
        <v>0.633639705882353</v>
      </c>
      <c r="O97" s="27" t="s">
        <v>3</v>
      </c>
      <c r="P97" s="30">
        <f>$D$4+(MIN(km!O92,60)/20+MIN(MAX(km!O92-60,0),540)/15+MIN(MAX(km!O92-600,0),400)/11.428+1/120)/24</f>
        <v>1.367013888888889</v>
      </c>
      <c r="Q97" s="26">
        <f>$B$4+(MIN(km!R92,200)/34+MIN(MAX(km!R92-200,0),200)/32+MIN(MAX(km!R92-400,0),200)/30+MIN(MAX(km!R92-600,0),400)/28+1/120)/24</f>
        <v>0.7725285947712418</v>
      </c>
      <c r="R97" s="27" t="s">
        <v>3</v>
      </c>
      <c r="S97" s="30">
        <f>$D$4+(MIN(km!R92,60)/20+MIN(MAX(km!R92-60,0),540)/15+MIN(MAX(km!R92-600,0),400)/11.428+1/120)/24</f>
        <v>1.6447916666666669</v>
      </c>
      <c r="T97" s="26">
        <f>$B$4+(MIN(km!U92,200)/34+MIN(MAX(km!U92-200,0),200)/32+MIN(MAX(km!U92-400,0),200)/30+MIN(MAX(km!U92-600,0),400)/28+1/120)/24</f>
        <v>0.9205444677871149</v>
      </c>
      <c r="U97" s="27" t="s">
        <v>3</v>
      </c>
      <c r="V97" s="30">
        <f>$D$4+(MIN(km!U92,60)/20+MIN(MAX(km!U92-60,0),540)/15+MIN(MAX(km!U92-600,0),400)/11.428+1/120)/24</f>
        <v>2.0024473272274723</v>
      </c>
      <c r="W97" s="26">
        <f>$B$4+(MIN(km!X92,200)/34+MIN(MAX(km!X92-200,0),200)/32+MIN(MAX(km!X92-400,0),200)/30+MIN(MAX(km!X92-600,0),400)/28+1/120)/24</f>
        <v>1.0693539915966388</v>
      </c>
      <c r="X97" s="27" t="s">
        <v>3</v>
      </c>
      <c r="Y97" s="30">
        <f>$D$4+(MIN(km!X92,60)/20+MIN(MAX(km!X92-60,0),540)/15+MIN(MAX(km!X92-600,0),400)/11.428+1/120)/24</f>
        <v>2.3670488906389764</v>
      </c>
      <c r="Z97" s="26">
        <f>$B$4+(MIN(km!AA92,200)/34+MIN(MAX(km!AA92-200,0),200)/32+MIN(MAX(km!AA92-400,0),200)/30+MIN(MAX(km!AA92-600,0),400)/28+1/120)/24</f>
        <v>1.2181635154061625</v>
      </c>
      <c r="AA97" s="27" t="s">
        <v>3</v>
      </c>
      <c r="AB97" s="30">
        <f>$D$4+(MIN(km!AA92,60)/20+MIN(MAX(km!AA92-60,0),540)/15+MIN(MAX(km!AA92-600,0),400)/11.428+1/120)/24</f>
        <v>2.73165045405048</v>
      </c>
      <c r="AC97" s="26">
        <f>$B$4+(MIN(km!AD92,200)/34+MIN(MAX(km!AD92-200,0),200)/32+MIN(MAX(km!AD92-400,0),200)/30+MIN(MAX(km!AD92-600,0),400)/28+1/120)/24</f>
        <v>1.3669730392156862</v>
      </c>
      <c r="AD97" s="27" t="s">
        <v>3</v>
      </c>
      <c r="AE97" s="30">
        <f>$D$4+(MIN(km!AD92,60)/20+MIN(MAX(km!AD92-60,0),540)/15+MIN(MAX(km!AD92-600,0),400)/11.428+1/120)/24</f>
        <v>3.0962520174619845</v>
      </c>
      <c r="AF97" s="25" t="s">
        <v>97</v>
      </c>
      <c r="AG97" s="26">
        <f>$B$4+(MIN(km!AH92,200)/34+MIN(MAX(km!AH92-200,0),200)/32+MIN(MAX(km!AH92-400,0),200)/30+MIN(MAX(km!AH92-600,0),400)/28+MIN(MAX(km!AH92-1000,0),200)/26+1/120)/24</f>
        <v>1.526313698556346</v>
      </c>
      <c r="AH97" s="27" t="s">
        <v>3</v>
      </c>
      <c r="AI97" s="30">
        <f>$D$4+(MIN(km!AH92,60)/20+MIN(MAX(km!AH92-60,0),540)/15+MIN(MAX(km!AH92-600,0),400)/11.428+MIN(MAX(km!AH92-1000,0),200)/13.333+1/120)/24</f>
        <v>3.412927330214597</v>
      </c>
      <c r="AJ97" s="26">
        <f>$B$4+(MIN(km!AK92,200)/34+MIN(MAX(km!AK92-200,0),200)/32+MIN(MAX(km!AK92-400,0),200)/30+MIN(MAX(km!AK92-600,0),400)/28+MIN(MAX(km!AK92-1000,0),200)/26+1/120)/24</f>
        <v>1.686570108812756</v>
      </c>
      <c r="AK97" s="27" t="s">
        <v>3</v>
      </c>
      <c r="AL97" s="30">
        <f>$D$4+(MIN(km!AK92,60)/20+MIN(MAX(km!AK92-60,0),540)/15+MIN(MAX(km!AK92-600,0),400)/11.428+MIN(MAX(km!AK92-1000,0),200)/13.333+1/120)/24</f>
        <v>3.725435142909914</v>
      </c>
      <c r="AM97" s="26">
        <f>$B$4+(MIN(km!AN92,200)/34+MIN(MAX(km!AN92-200,0),200)/32+MIN(MAX(km!AN92-400,0),200)/30+MIN(MAX(km!AN92-600,0),400)/28+MIN(MAX(km!AN92-1000,0),200)/26+MIN(MAX(km!AN92-1200,0),400)/25+1/120)/24</f>
        <v>1.8527239549666021</v>
      </c>
      <c r="AN97" s="27" t="s">
        <v>3</v>
      </c>
      <c r="AO97" s="30">
        <f>$D$4+(MIN(km!AN92,60)/20+MIN(MAX(km!AN92-60,0),540)/15+MIN(MAX(km!AN92-600,0),400)/11.428+MIN(MAX(km!AN92-1000,0),200)/13.333+MIN(MAX(km!AN92-1200,0),200)/11+1/120)/24</f>
        <v>4.098920616410388</v>
      </c>
      <c r="AP97" s="26">
        <f>$B$4+(MIN(km!AQ92,200)/34+MIN(MAX(km!AQ92-200,0),200)/32+MIN(MAX(km!AQ92-400,0),200)/30+MIN(MAX(km!AQ92-600,0),400)/28+MIN(MAX(km!AQ92-1000,0),200)/26+MIN(MAX(km!AQ92-1200,0),400)/25+1/120)/24</f>
        <v>2.019390621633269</v>
      </c>
      <c r="AQ97" s="27" t="s">
        <v>3</v>
      </c>
      <c r="AR97" s="30">
        <f>$D$4+(MIN(km!AQ92,60)/20+MIN(MAX(km!AQ92-60,0),540)/15+MIN(MAX(km!AQ92-600,0),400)/11.428+MIN(MAX(km!AQ92-1000,0),200)/13.333+MIN(MAX(km!AQ92-1200,0),200)/11+1/120)/24</f>
        <v>4.477708495198267</v>
      </c>
      <c r="AS97" s="26">
        <f>$B$4+(MIN(km!AT92,200)/34+MIN(MAX(km!AT92-200,0),200)/32+MIN(MAX(km!AT92-400,0),200)/30+MIN(MAX(km!AT92-600,0),400)/28+MIN(MAX(km!AT92-1000,0),200)/26+MIN(MAX(km!AT92-1200,0),400)/25+1/120)/24</f>
        <v>2.1860572882999354</v>
      </c>
      <c r="AT97" s="27" t="s">
        <v>3</v>
      </c>
      <c r="AU97" s="30">
        <f>$D$4+(MIN(km!AT92,60)/20+MIN(MAX(km!AT92-60,0),540)/15+MIN(MAX(km!AT92-600,0),400)/11.428+MIN(MAX(km!AT92-1000,0),200)/13.333+MIN(MAX(km!AT92-1200,0),200)/11+MIN(MAX(km!AT92-1400,0),200)/10+1/120)/24</f>
        <v>4.891344858834631</v>
      </c>
      <c r="AV97" s="26">
        <f>$B$4+(MIN(km!AW92,200)/34+MIN(MAX(km!AW92-200,0),200)/32+MIN(MAX(km!AW92-400,0),200)/30+MIN(MAX(km!AW92-600,0),400)/28+MIN(MAX(km!AW92-1000,0),200)/26+MIN(MAX(km!AW92-1200,0),800)/25+1/120)/24</f>
        <v>2.3527239549666024</v>
      </c>
      <c r="AW97" s="27" t="s">
        <v>3</v>
      </c>
      <c r="AX97" s="30">
        <f>$D$4+(MIN(km!AW92,60)/20+MIN(MAX(km!AW92-60,0),540)/15+MIN(MAX(km!AW92-600,0),400)/11.428+MIN(MAX(km!AW92-1000,0),200)/13.333+MIN(MAX(km!AW92-1200,0),200)/11+MIN(MAX(km!AW92-1400,0),400)/10+1/120)/24</f>
        <v>5.308011525501298</v>
      </c>
      <c r="AY97" s="26">
        <f>$B$4+(MIN(km!AZ92,200)/34+MIN(MAX(km!AZ92-200,0),200)/32+MIN(MAX(km!AZ92-400,0),200)/30+MIN(MAX(km!AZ92-600,0),400)/28+MIN(MAX(km!AZ92-1000,0),200)/26+MIN(MAX(km!AZ92-1200,0),800)/25+1/120)/24</f>
        <v>2.519390621633269</v>
      </c>
      <c r="AZ97" s="27" t="s">
        <v>3</v>
      </c>
      <c r="BA97" s="30">
        <f>$D$4+(MIN(km!AZ92,60)/20+MIN(MAX(km!AZ92-60,0),540)/15+MIN(MAX(km!AZ92-600,0),400)/11.428+MIN(MAX(km!AZ92-1000,0),200)/13.333+MIN(MAX(km!AZ92-1200,0),200)/11+MIN(MAX(km!AZ92-1400,0),400)/10+1/120)/24</f>
        <v>5.724678192167963</v>
      </c>
      <c r="BB97" s="26">
        <f>$B$4+(MIN(km!BC92,200)/34+MIN(MAX(km!BC92-200,0),200)/32+MIN(MAX(km!BC92-400,0),200)/30+MIN(MAX(km!BC92-600,0),400)/28+MIN(MAX(km!BC92-1000,0),200)/26+MIN(MAX(km!BC92-1200,0),800)/25+1/120)/24</f>
        <v>2.6860572882999354</v>
      </c>
      <c r="BC97" s="27" t="s">
        <v>3</v>
      </c>
      <c r="BD97" s="30">
        <f>$D$4+(MIN(km!BC92,60)/20+MIN(MAX(km!BC92-60,0),540)/15+MIN(MAX(km!BC92-600,0),400)/11.428+MIN(MAX(km!BC92-1000,0),200)/13.333+MIN(MAX(km!BC92-1200,0),200)/11+MIN(MAX(km!BC92-1400,0),400)/10+1/120)/24</f>
        <v>6.141344858834631</v>
      </c>
      <c r="BE97" s="26">
        <f>$B$4+(MIN(km!BF92,200)/34+MIN(MAX(km!BF92-200,0),200)/32+MIN(MAX(km!BF92-400,0),200)/30+MIN(MAX(km!BF92-600,0),400)/28+MIN(MAX(km!BF92-1000,0),200)/26+MIN(MAX(km!BF92-1200,0),600)/25+MIN(MAX(km!BF92-1800,0),200)/24+1/120)/24</f>
        <v>2.8591128438554914</v>
      </c>
      <c r="BF97" s="27" t="s">
        <v>3</v>
      </c>
      <c r="BG97" s="30">
        <f>$D$4+(MIN(km!BF92,60)/20+MIN(MAX(km!BF92-60,0),540)/15+MIN(MAX(km!BF92-600,0),400)/11.428+MIN(MAX(km!BF92-1000,0),200)/13.333+MIN(MAX(km!BF92-1200,0),200)/11+MIN(MAX(km!BF92-1400,0),400)/10+MIN(MAX(km!BF92-1800,0),200)/9+1/120)/24</f>
        <v>6.60060411809389</v>
      </c>
      <c r="BH97" s="26">
        <f>$B$4+(MIN(km!BI92,200)/34+MIN(MAX(km!BI92-200,0),200)/32+MIN(MAX(km!BI92-400,0),200)/30+MIN(MAX(km!BI92-600,0),400)/28+MIN(MAX(km!BI92-1000,0),200)/26+MIN(MAX(km!BI92-1200,0),600)/25+MIN(MAX(km!BI92-1800,0),200)/24+1/120)/24</f>
        <v>3.0327239549666025</v>
      </c>
      <c r="BI97" s="27" t="s">
        <v>3</v>
      </c>
      <c r="BJ97" s="30">
        <f>$D$4+(MIN(km!BI92,60)/20+MIN(MAX(km!BI92-60,0),540)/15+MIN(MAX(km!BI92-600,0),400)/11.428+MIN(MAX(km!BI92-1000,0),200)/13.333+MIN(MAX(km!BI92-1200,0),200)/11+MIN(MAX(km!BI92-1400,0),400)/10+MIN(MAX(km!BI92-1800,0),200)/9+1/120)/24</f>
        <v>7.063567081056853</v>
      </c>
      <c r="BK97" s="25" t="s">
        <v>97</v>
      </c>
    </row>
    <row r="98" spans="1:63" ht="12.75">
      <c r="A98" s="25" t="s">
        <v>98</v>
      </c>
      <c r="B98" s="26">
        <f>$B$4+(MIN(km!C93,200)/34+MIN(MAX(km!C93-200,0),200)/32+MIN(MAX(km!C93-400,0),200)/30+MIN(MAX(km!C93-600,0),400)/28+1/120)/24</f>
        <v>0.11431781045751634</v>
      </c>
      <c r="C98" s="27" t="s">
        <v>3</v>
      </c>
      <c r="D98" s="30">
        <f>$D$4+(MIN(km!C93,60)/20+MIN(MAX(km!C93-60,0),540)/15+MIN(MAX(km!C93-600,0),400)/11.428+1/120)/24</f>
        <v>0.2586805555555556</v>
      </c>
      <c r="E98" s="26">
        <f>$B$4+(MIN(km!F93,200)/34+MIN(MAX(km!F93-200,0),200)/32+MIN(MAX(km!F93-400,0),200)/30+MIN(MAX(km!F93-600,0),400)/28+1/120)/24</f>
        <v>0.2368668300653595</v>
      </c>
      <c r="F98" s="27" t="s">
        <v>3</v>
      </c>
      <c r="G98" s="30">
        <f>$D$4+(MIN(km!F93,60)/20+MIN(MAX(km!F93-60,0),540)/15+MIN(MAX(km!F93-600,0),400)/11.428+1/120)/24</f>
        <v>0.5364583333333334</v>
      </c>
      <c r="H98" s="26">
        <f>$B$4+(MIN(km!I93,200)/34+MIN(MAX(km!I93-200,0),200)/32+MIN(MAX(km!I93-400,0),200)/30+MIN(MAX(km!I93-600,0),400)/28+1/120)/24</f>
        <v>0.3665390114379085</v>
      </c>
      <c r="I98" s="27" t="s">
        <v>3</v>
      </c>
      <c r="J98" s="30">
        <f>$D$4+(MIN(km!I93,60)/20+MIN(MAX(km!I93-60,0),540)/15+MIN(MAX(km!I93-600,0),400)/11.428+1/120)/24</f>
        <v>0.8142361111111109</v>
      </c>
      <c r="K98" s="26">
        <f>$B$4+(MIN(km!L93,200)/34+MIN(MAX(km!L93-200,0),200)/32+MIN(MAX(km!L93-400,0),200)/30+MIN(MAX(km!L93-600,0),400)/28+1/120)/24</f>
        <v>0.4967473447712418</v>
      </c>
      <c r="L98" s="27" t="s">
        <v>3</v>
      </c>
      <c r="M98" s="30">
        <f>$D$4+(MIN(km!L93,60)/20+MIN(MAX(km!L93-60,0),540)/15+MIN(MAX(km!L93-600,0),400)/11.428+1/120)/24</f>
        <v>1.0920138888888888</v>
      </c>
      <c r="N98" s="31">
        <f>$B$4+(MIN(km!O93,200)/34+MIN(MAX(km!O93-200,0),200)/32+MIN(MAX(km!O93-400,0),200)/30+MIN(MAX(km!O93-600,0),400)/28+1/120)/24</f>
        <v>0.6350285947712418</v>
      </c>
      <c r="O98" s="27" t="s">
        <v>3</v>
      </c>
      <c r="P98" s="30">
        <f>$D$4+(MIN(km!O93,60)/20+MIN(MAX(km!O93-60,0),540)/15+MIN(MAX(km!O93-600,0),400)/11.428+1/120)/24</f>
        <v>1.3697916666666667</v>
      </c>
      <c r="Q98" s="26">
        <f>$B$4+(MIN(km!R93,200)/34+MIN(MAX(km!R93-200,0),200)/32+MIN(MAX(km!R93-400,0),200)/30+MIN(MAX(km!R93-600,0),400)/28+1/120)/24</f>
        <v>0.7739174836601307</v>
      </c>
      <c r="R98" s="27" t="s">
        <v>3</v>
      </c>
      <c r="S98" s="30">
        <f>$D$4+(MIN(km!R93,60)/20+MIN(MAX(km!R93-60,0),540)/15+MIN(MAX(km!R93-600,0),400)/11.428+1/120)/24</f>
        <v>1.6475694444444444</v>
      </c>
      <c r="T98" s="26">
        <f>$B$4+(MIN(km!U93,200)/34+MIN(MAX(km!U93-200,0),200)/32+MIN(MAX(km!U93-400,0),200)/30+MIN(MAX(km!U93-600,0),400)/28+1/120)/24</f>
        <v>0.9220325630252102</v>
      </c>
      <c r="U98" s="27" t="s">
        <v>3</v>
      </c>
      <c r="V98" s="30">
        <f>$D$4+(MIN(km!U93,60)/20+MIN(MAX(km!U93-60,0),540)/15+MIN(MAX(km!U93-600,0),400)/11.428+1/120)/24</f>
        <v>2.0060933428615875</v>
      </c>
      <c r="W98" s="26">
        <f>$B$4+(MIN(km!X93,200)/34+MIN(MAX(km!X93-200,0),200)/32+MIN(MAX(km!X93-400,0),200)/30+MIN(MAX(km!X93-600,0),400)/28+1/120)/24</f>
        <v>1.070842086834734</v>
      </c>
      <c r="X98" s="27" t="s">
        <v>3</v>
      </c>
      <c r="Y98" s="30">
        <f>$D$4+(MIN(km!X93,60)/20+MIN(MAX(km!X93-60,0),540)/15+MIN(MAX(km!X93-600,0),400)/11.428+1/120)/24</f>
        <v>2.3706949062730915</v>
      </c>
      <c r="Z98" s="26">
        <f>$B$4+(MIN(km!AA93,200)/34+MIN(MAX(km!AA93-200,0),200)/32+MIN(MAX(km!AA93-400,0),200)/30+MIN(MAX(km!AA93-600,0),400)/28+1/120)/24</f>
        <v>1.2196516106442576</v>
      </c>
      <c r="AA98" s="27" t="s">
        <v>3</v>
      </c>
      <c r="AB98" s="30">
        <f>$D$4+(MIN(km!AA93,60)/20+MIN(MAX(km!AA93-60,0),540)/15+MIN(MAX(km!AA93-600,0),400)/11.428+1/120)/24</f>
        <v>2.7352964696845956</v>
      </c>
      <c r="AC98" s="26">
        <f>$B$4+(MIN(km!AD93,200)/34+MIN(MAX(km!AD93-200,0),200)/32+MIN(MAX(km!AD93-400,0),200)/30+MIN(MAX(km!AD93-600,0),400)/28+1/120)/24</f>
        <v>1.3684611344537816</v>
      </c>
      <c r="AD98" s="27" t="s">
        <v>3</v>
      </c>
      <c r="AE98" s="30">
        <f>$D$4+(MIN(km!AD93,60)/20+MIN(MAX(km!AD93-60,0),540)/15+MIN(MAX(km!AD93-600,0),400)/11.428+1/120)/24</f>
        <v>3.099898033096099</v>
      </c>
      <c r="AF98" s="25" t="s">
        <v>98</v>
      </c>
      <c r="AG98" s="26">
        <f>$B$4+(MIN(km!AH93,200)/34+MIN(MAX(km!AH93-200,0),200)/32+MIN(MAX(km!AH93-400,0),200)/30+MIN(MAX(km!AH93-600,0),400)/28+MIN(MAX(km!AH93-1000,0),200)/26+1/120)/24</f>
        <v>1.52791626265891</v>
      </c>
      <c r="AH98" s="27" t="s">
        <v>3</v>
      </c>
      <c r="AI98" s="30">
        <f>$D$4+(MIN(km!AH93,60)/20+MIN(MAX(km!AH93-60,0),540)/15+MIN(MAX(km!AH93-600,0),400)/11.428+MIN(MAX(km!AH93-1000,0),200)/13.333+1/120)/24</f>
        <v>3.41605240834155</v>
      </c>
      <c r="AJ98" s="26">
        <f>$B$4+(MIN(km!AK93,200)/34+MIN(MAX(km!AK93-200,0),200)/32+MIN(MAX(km!AK93-400,0),200)/30+MIN(MAX(km!AK93-600,0),400)/28+MIN(MAX(km!AK93-1000,0),200)/26+1/120)/24</f>
        <v>1.68817267291532</v>
      </c>
      <c r="AK98" s="27" t="s">
        <v>3</v>
      </c>
      <c r="AL98" s="30">
        <f>$D$4+(MIN(km!AK93,60)/20+MIN(MAX(km!AK93-60,0),540)/15+MIN(MAX(km!AK93-600,0),400)/11.428+MIN(MAX(km!AK93-1000,0),200)/13.333+1/120)/24</f>
        <v>3.7285602210368674</v>
      </c>
      <c r="AM98" s="26">
        <f>$B$4+(MIN(km!AN93,200)/34+MIN(MAX(km!AN93-200,0),200)/32+MIN(MAX(km!AN93-400,0),200)/30+MIN(MAX(km!AN93-600,0),400)/28+MIN(MAX(km!AN93-1000,0),200)/26+MIN(MAX(km!AN93-1200,0),400)/25+1/120)/24</f>
        <v>1.8543906216332688</v>
      </c>
      <c r="AN98" s="27" t="s">
        <v>3</v>
      </c>
      <c r="AO98" s="30">
        <f>$D$4+(MIN(km!AN93,60)/20+MIN(MAX(km!AN93-60,0),540)/15+MIN(MAX(km!AN93-600,0),400)/11.428+MIN(MAX(km!AN93-1000,0),200)/13.333+MIN(MAX(km!AN93-1200,0),200)/11+1/120)/24</f>
        <v>4.102708495198267</v>
      </c>
      <c r="AP98" s="26">
        <f>$B$4+(MIN(km!AQ93,200)/34+MIN(MAX(km!AQ93-200,0),200)/32+MIN(MAX(km!AQ93-400,0),200)/30+MIN(MAX(km!AQ93-600,0),400)/28+MIN(MAX(km!AQ93-1000,0),200)/26+MIN(MAX(km!AQ93-1200,0),400)/25+1/120)/24</f>
        <v>2.0210572882999354</v>
      </c>
      <c r="AQ98" s="27" t="s">
        <v>3</v>
      </c>
      <c r="AR98" s="30">
        <f>$D$4+(MIN(km!AQ93,60)/20+MIN(MAX(km!AQ93-60,0),540)/15+MIN(MAX(km!AQ93-600,0),400)/11.428+MIN(MAX(km!AQ93-1000,0),200)/13.333+MIN(MAX(km!AQ93-1200,0),200)/11+1/120)/24</f>
        <v>4.481496373986146</v>
      </c>
      <c r="AS98" s="26">
        <f>$B$4+(MIN(km!AT93,200)/34+MIN(MAX(km!AT93-200,0),200)/32+MIN(MAX(km!AT93-400,0),200)/30+MIN(MAX(km!AT93-600,0),400)/28+MIN(MAX(km!AT93-1000,0),200)/26+MIN(MAX(km!AT93-1200,0),400)/25+1/120)/24</f>
        <v>2.1877239549666023</v>
      </c>
      <c r="AT98" s="27" t="s">
        <v>3</v>
      </c>
      <c r="AU98" s="30">
        <f>$D$4+(MIN(km!AT93,60)/20+MIN(MAX(km!AT93-60,0),540)/15+MIN(MAX(km!AT93-600,0),400)/11.428+MIN(MAX(km!AT93-1000,0),200)/13.333+MIN(MAX(km!AT93-1200,0),200)/11+MIN(MAX(km!AT93-1400,0),200)/10+1/120)/24</f>
        <v>4.8955115255012975</v>
      </c>
      <c r="AV98" s="26">
        <f>$B$4+(MIN(km!AW93,200)/34+MIN(MAX(km!AW93-200,0),200)/32+MIN(MAX(km!AW93-400,0),200)/30+MIN(MAX(km!AW93-600,0),400)/28+MIN(MAX(km!AW93-1000,0),200)/26+MIN(MAX(km!AW93-1200,0),800)/25+1/120)/24</f>
        <v>2.354390621633269</v>
      </c>
      <c r="AW98" s="27" t="s">
        <v>3</v>
      </c>
      <c r="AX98" s="30">
        <f>$D$4+(MIN(km!AW93,60)/20+MIN(MAX(km!AW93-60,0),540)/15+MIN(MAX(km!AW93-600,0),400)/11.428+MIN(MAX(km!AW93-1000,0),200)/13.333+MIN(MAX(km!AW93-1200,0),200)/11+MIN(MAX(km!AW93-1400,0),400)/10+1/120)/24</f>
        <v>5.3121781921679645</v>
      </c>
      <c r="AY98" s="26">
        <f>$B$4+(MIN(km!AZ93,200)/34+MIN(MAX(km!AZ93-200,0),200)/32+MIN(MAX(km!AZ93-400,0),200)/30+MIN(MAX(km!AZ93-600,0),400)/28+MIN(MAX(km!AZ93-1000,0),200)/26+MIN(MAX(km!AZ93-1200,0),800)/25+1/120)/24</f>
        <v>2.5210572882999354</v>
      </c>
      <c r="AZ98" s="27" t="s">
        <v>3</v>
      </c>
      <c r="BA98" s="30">
        <f>$D$4+(MIN(km!AZ93,60)/20+MIN(MAX(km!AZ93-60,0),540)/15+MIN(MAX(km!AZ93-600,0),400)/11.428+MIN(MAX(km!AZ93-1000,0),200)/13.333+MIN(MAX(km!AZ93-1200,0),200)/11+MIN(MAX(km!AZ93-1400,0),400)/10+1/120)/24</f>
        <v>5.728844858834631</v>
      </c>
      <c r="BB98" s="26">
        <f>$B$4+(MIN(km!BC93,200)/34+MIN(MAX(km!BC93-200,0),200)/32+MIN(MAX(km!BC93-400,0),200)/30+MIN(MAX(km!BC93-600,0),400)/28+MIN(MAX(km!BC93-1000,0),200)/26+MIN(MAX(km!BC93-1200,0),800)/25+1/120)/24</f>
        <v>2.6877239549666023</v>
      </c>
      <c r="BC98" s="27" t="s">
        <v>3</v>
      </c>
      <c r="BD98" s="30">
        <f>$D$4+(MIN(km!BC93,60)/20+MIN(MAX(km!BC93-60,0),540)/15+MIN(MAX(km!BC93-600,0),400)/11.428+MIN(MAX(km!BC93-1000,0),200)/13.333+MIN(MAX(km!BC93-1200,0),200)/11+MIN(MAX(km!BC93-1400,0),400)/10+1/120)/24</f>
        <v>6.145511525501297</v>
      </c>
      <c r="BE98" s="26">
        <f>$B$4+(MIN(km!BF93,200)/34+MIN(MAX(km!BF93-200,0),200)/32+MIN(MAX(km!BF93-400,0),200)/30+MIN(MAX(km!BF93-600,0),400)/28+MIN(MAX(km!BF93-1000,0),200)/26+MIN(MAX(km!BF93-1200,0),600)/25+MIN(MAX(km!BF93-1800,0),200)/24+1/120)/24</f>
        <v>2.8608489549666025</v>
      </c>
      <c r="BF98" s="27" t="s">
        <v>3</v>
      </c>
      <c r="BG98" s="30">
        <f>$D$4+(MIN(km!BF93,60)/20+MIN(MAX(km!BF93-60,0),540)/15+MIN(MAX(km!BF93-600,0),400)/11.428+MIN(MAX(km!BF93-1000,0),200)/13.333+MIN(MAX(km!BF93-1200,0),200)/11+MIN(MAX(km!BF93-1400,0),400)/10+MIN(MAX(km!BF93-1800,0),200)/9+1/120)/24</f>
        <v>6.60523374772352</v>
      </c>
      <c r="BH98" s="26">
        <f>$B$4+(MIN(km!BI93,200)/34+MIN(MAX(km!BI93-200,0),200)/32+MIN(MAX(km!BI93-400,0),200)/30+MIN(MAX(km!BI93-600,0),400)/28+MIN(MAX(km!BI93-1000,0),200)/26+MIN(MAX(km!BI93-1200,0),600)/25+MIN(MAX(km!BI93-1800,0),200)/24+1/120)/24</f>
        <v>3.0344600660777137</v>
      </c>
      <c r="BI98" s="27" t="s">
        <v>3</v>
      </c>
      <c r="BJ98" s="30">
        <f>$D$4+(MIN(km!BI93,60)/20+MIN(MAX(km!BI93-60,0),540)/15+MIN(MAX(km!BI93-600,0),400)/11.428+MIN(MAX(km!BI93-1000,0),200)/13.333+MIN(MAX(km!BI93-1200,0),200)/11+MIN(MAX(km!BI93-1400,0),400)/10+MIN(MAX(km!BI93-1800,0),200)/9+1/120)/24</f>
        <v>7.068196710686482</v>
      </c>
      <c r="BK98" s="25" t="s">
        <v>98</v>
      </c>
    </row>
    <row r="99" spans="1:63" ht="12.75" customHeight="1">
      <c r="A99" s="25" t="s">
        <v>99</v>
      </c>
      <c r="B99" s="26">
        <f>$B$4+(MIN(km!C94,200)/34+MIN(MAX(km!C94-200,0),200)/32+MIN(MAX(km!C94-400,0),200)/30+MIN(MAX(km!C94-600,0),400)/28+1/120)/24</f>
        <v>0.11554330065359476</v>
      </c>
      <c r="C99" s="27" t="s">
        <v>3</v>
      </c>
      <c r="D99" s="30">
        <f>$D$4+(MIN(km!C94,60)/20+MIN(MAX(km!C94-60,0),540)/15+MIN(MAX(km!C94-600,0),400)/11.428+1/120)/24</f>
        <v>0.26145833333333335</v>
      </c>
      <c r="E99" s="26">
        <f>$B$4+(MIN(km!F94,200)/34+MIN(MAX(km!F94-200,0),200)/32+MIN(MAX(km!F94-400,0),200)/30+MIN(MAX(km!F94-600,0),400)/28+1/120)/24</f>
        <v>0.23809232026143792</v>
      </c>
      <c r="F99" s="27" t="s">
        <v>3</v>
      </c>
      <c r="G99" s="30">
        <f>$D$4+(MIN(km!F94,60)/20+MIN(MAX(km!F94-60,0),540)/15+MIN(MAX(km!F94-600,0),400)/11.428+1/120)/24</f>
        <v>0.5392361111111111</v>
      </c>
      <c r="H99" s="26">
        <f>$B$4+(MIN(km!I94,200)/34+MIN(MAX(km!I94-200,0),200)/32+MIN(MAX(km!I94-400,0),200)/30+MIN(MAX(km!I94-600,0),400)/28+1/120)/24</f>
        <v>0.3678410947712418</v>
      </c>
      <c r="I99" s="27" t="s">
        <v>3</v>
      </c>
      <c r="J99" s="30">
        <f>$D$4+(MIN(km!I94,60)/20+MIN(MAX(km!I94-60,0),540)/15+MIN(MAX(km!I94-600,0),400)/11.428+1/120)/24</f>
        <v>0.8170138888888889</v>
      </c>
      <c r="K99" s="26">
        <f>$B$4+(MIN(km!L94,200)/34+MIN(MAX(km!L94-200,0),200)/32+MIN(MAX(km!L94-400,0),200)/30+MIN(MAX(km!L94-600,0),400)/28+1/120)/24</f>
        <v>0.49804942810457514</v>
      </c>
      <c r="L99" s="27" t="s">
        <v>3</v>
      </c>
      <c r="M99" s="30">
        <f>$D$4+(MIN(km!L94,60)/20+MIN(MAX(km!L94-60,0),540)/15+MIN(MAX(km!L94-600,0),400)/11.428+1/120)/24</f>
        <v>1.0947916666666666</v>
      </c>
      <c r="N99" s="31">
        <f>$B$4+(MIN(km!O94,200)/34+MIN(MAX(km!O94-200,0),200)/32+MIN(MAX(km!O94-400,0),200)/30+MIN(MAX(km!O94-600,0),400)/28+1/120)/24</f>
        <v>0.6364174836601307</v>
      </c>
      <c r="O99" s="27" t="s">
        <v>3</v>
      </c>
      <c r="P99" s="30">
        <f>$D$4+(MIN(km!O94,60)/20+MIN(MAX(km!O94-60,0),540)/15+MIN(MAX(km!O94-600,0),400)/11.428+1/120)/24</f>
        <v>1.3725694444444445</v>
      </c>
      <c r="Q99" s="26">
        <f>$B$4+(MIN(km!R94,200)/34+MIN(MAX(km!R94-200,0),200)/32+MIN(MAX(km!R94-400,0),200)/30+MIN(MAX(km!R94-600,0),400)/28+1/120)/24</f>
        <v>0.7753063725490197</v>
      </c>
      <c r="R99" s="27" t="s">
        <v>3</v>
      </c>
      <c r="S99" s="30">
        <f>$D$4+(MIN(km!R94,60)/20+MIN(MAX(km!R94-60,0),540)/15+MIN(MAX(km!R94-600,0),400)/11.428+1/120)/24</f>
        <v>1.6503472222222224</v>
      </c>
      <c r="T99" s="26">
        <f>$B$4+(MIN(km!U94,200)/34+MIN(MAX(km!U94-200,0),200)/32+MIN(MAX(km!U94-400,0),200)/30+MIN(MAX(km!U94-600,0),400)/28+1/120)/24</f>
        <v>0.9235206582633054</v>
      </c>
      <c r="U99" s="27" t="s">
        <v>3</v>
      </c>
      <c r="V99" s="30">
        <f>$D$4+(MIN(km!U94,60)/20+MIN(MAX(km!U94-60,0),540)/15+MIN(MAX(km!U94-600,0),400)/11.428+1/120)/24</f>
        <v>2.0097393584957026</v>
      </c>
      <c r="W99" s="26">
        <f>$B$4+(MIN(km!X94,200)/34+MIN(MAX(km!X94-200,0),200)/32+MIN(MAX(km!X94-400,0),200)/30+MIN(MAX(km!X94-600,0),400)/28+1/120)/24</f>
        <v>1.072330182072829</v>
      </c>
      <c r="X99" s="27" t="s">
        <v>3</v>
      </c>
      <c r="Y99" s="30">
        <f>$D$4+(MIN(km!X94,60)/20+MIN(MAX(km!X94-60,0),540)/15+MIN(MAX(km!X94-600,0),400)/11.428+1/120)/24</f>
        <v>2.3743409219072062</v>
      </c>
      <c r="Z99" s="26">
        <f>$B$4+(MIN(km!AA94,200)/34+MIN(MAX(km!AA94-200,0),200)/32+MIN(MAX(km!AA94-400,0),200)/30+MIN(MAX(km!AA94-600,0),400)/28+1/120)/24</f>
        <v>1.221139705882353</v>
      </c>
      <c r="AA99" s="27" t="s">
        <v>3</v>
      </c>
      <c r="AB99" s="30">
        <f>$D$4+(MIN(km!AA94,60)/20+MIN(MAX(km!AA94-60,0),540)/15+MIN(MAX(km!AA94-600,0),400)/11.428+1/120)/24</f>
        <v>2.7389424853187103</v>
      </c>
      <c r="AC99" s="26">
        <f>$B$4+(MIN(km!AD94,200)/34+MIN(MAX(km!AD94-200,0),200)/32+MIN(MAX(km!AD94-400,0),200)/30+MIN(MAX(km!AD94-600,0),400)/28+1/120)/24</f>
        <v>1.369949229691877</v>
      </c>
      <c r="AD99" s="27" t="s">
        <v>3</v>
      </c>
      <c r="AE99" s="30">
        <f>$D$4+(MIN(km!AD94,60)/20+MIN(MAX(km!AD94-60,0),540)/15+MIN(MAX(km!AD94-600,0),400)/11.428+1/120)/24</f>
        <v>3.1035440487302144</v>
      </c>
      <c r="AF99" s="25" t="s">
        <v>99</v>
      </c>
      <c r="AG99" s="26">
        <f>$B$4+(MIN(km!AH94,200)/34+MIN(MAX(km!AH94-200,0),200)/32+MIN(MAX(km!AH94-400,0),200)/30+MIN(MAX(km!AH94-600,0),400)/28+MIN(MAX(km!AH94-1000,0),200)/26+1/120)/24</f>
        <v>1.5295188267614739</v>
      </c>
      <c r="AH99" s="27" t="s">
        <v>3</v>
      </c>
      <c r="AI99" s="30">
        <f>$D$4+(MIN(km!AH94,60)/20+MIN(MAX(km!AH94-60,0),540)/15+MIN(MAX(km!AH94-600,0),400)/11.428+MIN(MAX(km!AH94-1000,0),200)/13.333+1/120)/24</f>
        <v>3.419177486468503</v>
      </c>
      <c r="AJ99" s="26">
        <f>$B$4+(MIN(km!AK94,200)/34+MIN(MAX(km!AK94-200,0),200)/32+MIN(MAX(km!AK94-400,0),200)/30+MIN(MAX(km!AK94-600,0),400)/28+MIN(MAX(km!AK94-1000,0),200)/26+1/120)/24</f>
        <v>1.6897752370178842</v>
      </c>
      <c r="AK99" s="27" t="s">
        <v>3</v>
      </c>
      <c r="AL99" s="30">
        <f>$D$4+(MIN(km!AK94,60)/20+MIN(MAX(km!AK94-60,0),540)/15+MIN(MAX(km!AK94-600,0),400)/11.428+MIN(MAX(km!AK94-1000,0),200)/13.333+1/120)/24</f>
        <v>3.7316852991638205</v>
      </c>
      <c r="AM99" s="26">
        <f>$B$4+(MIN(km!AN94,200)/34+MIN(MAX(km!AN94-200,0),200)/32+MIN(MAX(km!AN94-400,0),200)/30+MIN(MAX(km!AN94-600,0),400)/28+MIN(MAX(km!AN94-1000,0),200)/26+MIN(MAX(km!AN94-1200,0),400)/25+1/120)/24</f>
        <v>1.8560572882999355</v>
      </c>
      <c r="AN99" s="27" t="s">
        <v>3</v>
      </c>
      <c r="AO99" s="30">
        <f>$D$4+(MIN(km!AN94,60)/20+MIN(MAX(km!AN94-60,0),540)/15+MIN(MAX(km!AN94-600,0),400)/11.428+MIN(MAX(km!AN94-1000,0),200)/13.333+MIN(MAX(km!AN94-1200,0),200)/11+1/120)/24</f>
        <v>4.106496373986146</v>
      </c>
      <c r="AP99" s="26">
        <f>$B$4+(MIN(km!AQ94,200)/34+MIN(MAX(km!AQ94-200,0),200)/32+MIN(MAX(km!AQ94-400,0),200)/30+MIN(MAX(km!AQ94-600,0),400)/28+MIN(MAX(km!AQ94-1000,0),200)/26+MIN(MAX(km!AQ94-1200,0),400)/25+1/120)/24</f>
        <v>2.0227239549666023</v>
      </c>
      <c r="AQ99" s="27" t="s">
        <v>3</v>
      </c>
      <c r="AR99" s="30">
        <f>$D$4+(MIN(km!AQ94,60)/20+MIN(MAX(km!AQ94-60,0),540)/15+MIN(MAX(km!AQ94-600,0),400)/11.428+MIN(MAX(km!AQ94-1000,0),200)/13.333+MIN(MAX(km!AQ94-1200,0),200)/11+1/120)/24</f>
        <v>4.485284252774025</v>
      </c>
      <c r="AS99" s="26">
        <f>$B$4+(MIN(km!AT94,200)/34+MIN(MAX(km!AT94-200,0),200)/32+MIN(MAX(km!AT94-400,0),200)/30+MIN(MAX(km!AT94-600,0),400)/28+MIN(MAX(km!AT94-1000,0),200)/26+MIN(MAX(km!AT94-1200,0),400)/25+1/120)/24</f>
        <v>2.189390621633269</v>
      </c>
      <c r="AT99" s="27" t="s">
        <v>3</v>
      </c>
      <c r="AU99" s="30">
        <f>$D$4+(MIN(km!AT94,60)/20+MIN(MAX(km!AT94-60,0),540)/15+MIN(MAX(km!AT94-600,0),400)/11.428+MIN(MAX(km!AT94-1000,0),200)/13.333+MIN(MAX(km!AT94-1200,0),200)/11+MIN(MAX(km!AT94-1400,0),200)/10+1/120)/24</f>
        <v>4.899678192167965</v>
      </c>
      <c r="AV99" s="26">
        <f>$B$4+(MIN(km!AW94,200)/34+MIN(MAX(km!AW94-200,0),200)/32+MIN(MAX(km!AW94-400,0),200)/30+MIN(MAX(km!AW94-600,0),400)/28+MIN(MAX(km!AW94-1000,0),200)/26+MIN(MAX(km!AW94-1200,0),800)/25+1/120)/24</f>
        <v>2.3560572882999353</v>
      </c>
      <c r="AW99" s="27" t="s">
        <v>3</v>
      </c>
      <c r="AX99" s="30">
        <f>$D$4+(MIN(km!AW94,60)/20+MIN(MAX(km!AW94-60,0),540)/15+MIN(MAX(km!AW94-600,0),400)/11.428+MIN(MAX(km!AW94-1000,0),200)/13.333+MIN(MAX(km!AW94-1200,0),200)/11+MIN(MAX(km!AW94-1400,0),400)/10+1/120)/24</f>
        <v>5.316344858834631</v>
      </c>
      <c r="AY99" s="26">
        <f>$B$4+(MIN(km!AZ94,200)/34+MIN(MAX(km!AZ94-200,0),200)/32+MIN(MAX(km!AZ94-400,0),200)/30+MIN(MAX(km!AZ94-600,0),400)/28+MIN(MAX(km!AZ94-1000,0),200)/26+MIN(MAX(km!AZ94-1200,0),800)/25+1/120)/24</f>
        <v>2.5227239549666023</v>
      </c>
      <c r="AZ99" s="27" t="s">
        <v>3</v>
      </c>
      <c r="BA99" s="30">
        <f>$D$4+(MIN(km!AZ94,60)/20+MIN(MAX(km!AZ94-60,0),540)/15+MIN(MAX(km!AZ94-600,0),400)/11.428+MIN(MAX(km!AZ94-1000,0),200)/13.333+MIN(MAX(km!AZ94-1200,0),200)/11+MIN(MAX(km!AZ94-1400,0),400)/10+1/120)/24</f>
        <v>5.733011525501297</v>
      </c>
      <c r="BB99" s="26">
        <f>$B$4+(MIN(km!BC94,200)/34+MIN(MAX(km!BC94-200,0),200)/32+MIN(MAX(km!BC94-400,0),200)/30+MIN(MAX(km!BC94-600,0),400)/28+MIN(MAX(km!BC94-1000,0),200)/26+MIN(MAX(km!BC94-1200,0),800)/25+1/120)/24</f>
        <v>2.6893906216332693</v>
      </c>
      <c r="BC99" s="27" t="s">
        <v>3</v>
      </c>
      <c r="BD99" s="30">
        <f>$D$4+(MIN(km!BC94,60)/20+MIN(MAX(km!BC94-60,0),540)/15+MIN(MAX(km!BC94-600,0),400)/11.428+MIN(MAX(km!BC94-1000,0),200)/13.333+MIN(MAX(km!BC94-1200,0),200)/11+MIN(MAX(km!BC94-1400,0),400)/10+1/120)/24</f>
        <v>6.149678192167964</v>
      </c>
      <c r="BE99" s="26">
        <f>$B$4+(MIN(km!BF94,200)/34+MIN(MAX(km!BF94-200,0),200)/32+MIN(MAX(km!BF94-400,0),200)/30+MIN(MAX(km!BF94-600,0),400)/28+MIN(MAX(km!BF94-1000,0),200)/26+MIN(MAX(km!BF94-1200,0),600)/25+MIN(MAX(km!BF94-1800,0),200)/24+1/120)/24</f>
        <v>2.8625850660777137</v>
      </c>
      <c r="BF99" s="27" t="s">
        <v>3</v>
      </c>
      <c r="BG99" s="30">
        <f>$D$4+(MIN(km!BF94,60)/20+MIN(MAX(km!BF94-60,0),540)/15+MIN(MAX(km!BF94-600,0),400)/11.428+MIN(MAX(km!BF94-1000,0),200)/13.333+MIN(MAX(km!BF94-1200,0),200)/11+MIN(MAX(km!BF94-1400,0),400)/10+MIN(MAX(km!BF94-1800,0),200)/9+1/120)/24</f>
        <v>6.609863377353149</v>
      </c>
      <c r="BH99" s="26">
        <f>$B$4+(MIN(km!BI94,200)/34+MIN(MAX(km!BI94-200,0),200)/32+MIN(MAX(km!BI94-400,0),200)/30+MIN(MAX(km!BI94-600,0),400)/28+MIN(MAX(km!BI94-1000,0),200)/26+MIN(MAX(km!BI94-1200,0),600)/25+MIN(MAX(km!BI94-1800,0),200)/24+1/120)/24</f>
        <v>3.0361961771888244</v>
      </c>
      <c r="BI99" s="27" t="s">
        <v>3</v>
      </c>
      <c r="BJ99" s="30">
        <f>$D$4+(MIN(km!BI94,60)/20+MIN(MAX(km!BI94-60,0),540)/15+MIN(MAX(km!BI94-600,0),400)/11.428+MIN(MAX(km!BI94-1000,0),200)/13.333+MIN(MAX(km!BI94-1200,0),200)/11+MIN(MAX(km!BI94-1400,0),400)/10+MIN(MAX(km!BI94-1800,0),200)/9+1/120)/24</f>
        <v>7.072826340316112</v>
      </c>
      <c r="BK99" s="25" t="s">
        <v>99</v>
      </c>
    </row>
    <row r="100" spans="1:63" ht="12.75">
      <c r="A100" s="32" t="s">
        <v>100</v>
      </c>
      <c r="B100" s="33">
        <f>$B$4+(MIN(km!C95,200)/34+MIN(MAX(km!C95-200,0),200)/32+MIN(MAX(km!C95-400,0),200)/30+MIN(MAX(km!C95-600,0),400)/28+1/120)/24</f>
        <v>0.11676879084967319</v>
      </c>
      <c r="C100" s="34" t="s">
        <v>3</v>
      </c>
      <c r="D100" s="36">
        <f>$D$4+(MIN(km!C95,60)/20+MIN(MAX(km!C95-60,0),540)/15+MIN(MAX(km!C95-600,0),400)/11.428+1/120)/24</f>
        <v>0.26423611111111117</v>
      </c>
      <c r="E100" s="33">
        <f>$B$4+(MIN(km!F95,200)/34+MIN(MAX(km!F95-200,0),200)/32+MIN(MAX(km!F95-400,0),200)/30+MIN(MAX(km!F95-600,0),400)/28+1/120)/24</f>
        <v>0.23931781045751635</v>
      </c>
      <c r="F100" s="34" t="s">
        <v>3</v>
      </c>
      <c r="G100" s="36">
        <f>$D$4+(MIN(km!F95,60)/20+MIN(MAX(km!F95-60,0),540)/15+MIN(MAX(km!F95-600,0),400)/11.428+1/120)/24</f>
        <v>0.5420138888888888</v>
      </c>
      <c r="H100" s="33">
        <f>$B$4+(MIN(km!I95,200)/34+MIN(MAX(km!I95-200,0),200)/32+MIN(MAX(km!I95-400,0),200)/30+MIN(MAX(km!I95-600,0),400)/28+1/120)/24</f>
        <v>0.36914317810457514</v>
      </c>
      <c r="I100" s="34" t="s">
        <v>3</v>
      </c>
      <c r="J100" s="36">
        <f>$D$4+(MIN(km!I95,60)/20+MIN(MAX(km!I95-60,0),540)/15+MIN(MAX(km!I95-600,0),400)/11.428+1/120)/24</f>
        <v>0.8197916666666665</v>
      </c>
      <c r="K100" s="33">
        <f>$B$4+(MIN(km!L95,200)/34+MIN(MAX(km!L95-200,0),200)/32+MIN(MAX(km!L95-400,0),200)/30+MIN(MAX(km!L95-600,0),400)/28+1/120)/24</f>
        <v>0.4993515114379085</v>
      </c>
      <c r="L100" s="34" t="s">
        <v>3</v>
      </c>
      <c r="M100" s="36">
        <f>$D$4+(MIN(km!L95,60)/20+MIN(MAX(km!L95-60,0),540)/15+MIN(MAX(km!L95-600,0),400)/11.428+1/120)/24</f>
        <v>1.0975694444444444</v>
      </c>
      <c r="N100" s="37">
        <f>$B$4+(MIN(km!O95,200)/34+MIN(MAX(km!O95-200,0),200)/32+MIN(MAX(km!O95-400,0),200)/30+MIN(MAX(km!O95-600,0),400)/28+1/120)/24</f>
        <v>0.6378063725490196</v>
      </c>
      <c r="O100" s="34" t="s">
        <v>3</v>
      </c>
      <c r="P100" s="36">
        <f>$D$4+(MIN(km!O95,60)/20+MIN(MAX(km!O95-60,0),540)/15+MIN(MAX(km!O95-600,0),400)/11.428+1/120)/24</f>
        <v>1.3753472222222223</v>
      </c>
      <c r="Q100" s="33">
        <f>$B$4+(MIN(km!R95,200)/34+MIN(MAX(km!R95-200,0),200)/32+MIN(MAX(km!R95-400,0),200)/30+MIN(MAX(km!R95-600,0),400)/28+1/120)/24</f>
        <v>0.7766952614379085</v>
      </c>
      <c r="R100" s="34" t="s">
        <v>3</v>
      </c>
      <c r="S100" s="36">
        <f>$D$4+(MIN(km!R95,60)/20+MIN(MAX(km!R95-60,0),540)/15+MIN(MAX(km!R95-600,0),400)/11.428+1/120)/24</f>
        <v>1.653125</v>
      </c>
      <c r="T100" s="33">
        <f>$B$4+(MIN(km!U95,200)/34+MIN(MAX(km!U95-200,0),200)/32+MIN(MAX(km!U95-400,0),200)/30+MIN(MAX(km!U95-600,0),400)/28+1/120)/24</f>
        <v>0.9250087535014005</v>
      </c>
      <c r="U100" s="34" t="s">
        <v>3</v>
      </c>
      <c r="V100" s="36">
        <f>$D$4+(MIN(km!U95,60)/20+MIN(MAX(km!U95-60,0),540)/15+MIN(MAX(km!U95-600,0),400)/11.428+1/120)/24</f>
        <v>2.0133853741298178</v>
      </c>
      <c r="W100" s="33">
        <f>$B$4+(MIN(km!X95,200)/34+MIN(MAX(km!X95-200,0),200)/32+MIN(MAX(km!X95-400,0),200)/30+MIN(MAX(km!X95-600,0),400)/28+1/120)/24</f>
        <v>1.0738182773109244</v>
      </c>
      <c r="X100" s="34" t="s">
        <v>3</v>
      </c>
      <c r="Y100" s="36">
        <f>$D$4+(MIN(km!X95,60)/20+MIN(MAX(km!X95-60,0),540)/15+MIN(MAX(km!X95-600,0),400)/11.428+1/120)/24</f>
        <v>2.377986937541321</v>
      </c>
      <c r="Z100" s="33">
        <f>$B$4+(MIN(km!AA95,200)/34+MIN(MAX(km!AA95-200,0),200)/32+MIN(MAX(km!AA95-400,0),200)/30+MIN(MAX(km!AA95-600,0),400)/28+1/120)/24</f>
        <v>1.2226278011204483</v>
      </c>
      <c r="AA100" s="34" t="s">
        <v>3</v>
      </c>
      <c r="AB100" s="36">
        <f>$D$4+(MIN(km!AA95,60)/20+MIN(MAX(km!AA95-60,0),540)/15+MIN(MAX(km!AA95-600,0),400)/11.428+1/120)/24</f>
        <v>2.7425885009528255</v>
      </c>
      <c r="AC100" s="33">
        <f>$B$4+(MIN(km!AD95,200)/34+MIN(MAX(km!AD95-200,0),200)/32+MIN(MAX(km!AD95-400,0),200)/30+MIN(MAX(km!AD95-600,0),400)/28+1/120)/24</f>
        <v>1.371437324929972</v>
      </c>
      <c r="AD100" s="34" t="s">
        <v>3</v>
      </c>
      <c r="AE100" s="36">
        <f>$D$4+(MIN(km!AD95,60)/20+MIN(MAX(km!AD95-60,0),540)/15+MIN(MAX(km!AD95-600,0),400)/11.428+1/120)/24</f>
        <v>3.107190064364329</v>
      </c>
      <c r="AF100" s="32" t="s">
        <v>100</v>
      </c>
      <c r="AG100" s="33">
        <f>$B$4+(MIN(km!AH95,200)/34+MIN(MAX(km!AH95-200,0),200)/32+MIN(MAX(km!AH95-400,0),200)/30+MIN(MAX(km!AH95-600,0),400)/28+MIN(MAX(km!AH95-1000,0),200)/26+1/120)/24</f>
        <v>1.531121390864038</v>
      </c>
      <c r="AH100" s="34" t="s">
        <v>3</v>
      </c>
      <c r="AI100" s="36">
        <f>$D$4+(MIN(km!AH95,60)/20+MIN(MAX(km!AH95-60,0),540)/15+MIN(MAX(km!AH95-600,0),400)/11.428+MIN(MAX(km!AH95-1000,0),200)/13.333+1/120)/24</f>
        <v>3.422302564595456</v>
      </c>
      <c r="AJ100" s="33">
        <f>$B$4+(MIN(km!AK95,200)/34+MIN(MAX(km!AK95-200,0),200)/32+MIN(MAX(km!AK95-400,0),200)/30+MIN(MAX(km!AK95-600,0),400)/28+MIN(MAX(km!AK95-1000,0),200)/26+1/120)/24</f>
        <v>1.6913778011204483</v>
      </c>
      <c r="AK100" s="34" t="s">
        <v>3</v>
      </c>
      <c r="AL100" s="36">
        <f>$D$4+(MIN(km!AK95,60)/20+MIN(MAX(km!AK95-60,0),540)/15+MIN(MAX(km!AK95-600,0),400)/11.428+MIN(MAX(km!AK95-1000,0),200)/13.333+1/120)/24</f>
        <v>3.7348103772907733</v>
      </c>
      <c r="AM100" s="33">
        <f>$B$4+(MIN(km!AN95,200)/34+MIN(MAX(km!AN95-200,0),200)/32+MIN(MAX(km!AN95-400,0),200)/30+MIN(MAX(km!AN95-600,0),400)/28+MIN(MAX(km!AN95-1000,0),200)/26+MIN(MAX(km!AN95-1200,0),400)/25+1/120)/24</f>
        <v>1.857723954966602</v>
      </c>
      <c r="AN100" s="34" t="s">
        <v>3</v>
      </c>
      <c r="AO100" s="36">
        <f>$D$4+(MIN(km!AN95,60)/20+MIN(MAX(km!AN95-60,0),540)/15+MIN(MAX(km!AN95-600,0),400)/11.428+MIN(MAX(km!AN95-1000,0),200)/13.333+MIN(MAX(km!AN95-1200,0),200)/11+1/120)/24</f>
        <v>4.110284252774025</v>
      </c>
      <c r="AP100" s="33">
        <f>$B$4+(MIN(km!AQ95,200)/34+MIN(MAX(km!AQ95-200,0),200)/32+MIN(MAX(km!AQ95-400,0),200)/30+MIN(MAX(km!AQ95-600,0),400)/28+MIN(MAX(km!AQ95-1000,0),200)/26+MIN(MAX(km!AQ95-1200,0),400)/25+1/120)/24</f>
        <v>2.0243906216332688</v>
      </c>
      <c r="AQ100" s="34" t="s">
        <v>3</v>
      </c>
      <c r="AR100" s="36">
        <f>$D$4+(MIN(km!AQ95,60)/20+MIN(MAX(km!AQ95-60,0),540)/15+MIN(MAX(km!AQ95-600,0),400)/11.428+MIN(MAX(km!AQ95-1000,0),200)/13.333+MIN(MAX(km!AQ95-1200,0),200)/11+1/120)/24</f>
        <v>4.489072131561903</v>
      </c>
      <c r="AS100" s="33">
        <f>$B$4+(MIN(km!AT95,200)/34+MIN(MAX(km!AT95-200,0),200)/32+MIN(MAX(km!AT95-400,0),200)/30+MIN(MAX(km!AT95-600,0),400)/28+MIN(MAX(km!AT95-1000,0),200)/26+MIN(MAX(km!AT95-1200,0),400)/25+1/120)/24</f>
        <v>2.1910572882999353</v>
      </c>
      <c r="AT100" s="34" t="s">
        <v>3</v>
      </c>
      <c r="AU100" s="36">
        <f>$D$4+(MIN(km!AT95,60)/20+MIN(MAX(km!AT95-60,0),540)/15+MIN(MAX(km!AT95-600,0),400)/11.428+MIN(MAX(km!AT95-1000,0),200)/13.333+MIN(MAX(km!AT95-1200,0),200)/11+MIN(MAX(km!AT95-1400,0),200)/10+1/120)/24</f>
        <v>4.903844858834631</v>
      </c>
      <c r="AV100" s="33">
        <f>$B$4+(MIN(km!AW95,200)/34+MIN(MAX(km!AW95-200,0),200)/32+MIN(MAX(km!AW95-400,0),200)/30+MIN(MAX(km!AW95-600,0),400)/28+MIN(MAX(km!AW95-1000,0),200)/26+MIN(MAX(km!AW95-1200,0),800)/25+1/120)/24</f>
        <v>2.3577239549666023</v>
      </c>
      <c r="AW100" s="34" t="s">
        <v>3</v>
      </c>
      <c r="AX100" s="36">
        <f>$D$4+(MIN(km!AW95,60)/20+MIN(MAX(km!AW95-60,0),540)/15+MIN(MAX(km!AW95-600,0),400)/11.428+MIN(MAX(km!AW95-1000,0),200)/13.333+MIN(MAX(km!AW95-1200,0),200)/11+MIN(MAX(km!AW95-1400,0),400)/10+1/120)/24</f>
        <v>5.320511525501297</v>
      </c>
      <c r="AY100" s="33">
        <f>$B$4+(MIN(km!AZ95,200)/34+MIN(MAX(km!AZ95-200,0),200)/32+MIN(MAX(km!AZ95-400,0),200)/30+MIN(MAX(km!AZ95-600,0),400)/28+MIN(MAX(km!AZ95-1000,0),200)/26+MIN(MAX(km!AZ95-1200,0),800)/25+1/120)/24</f>
        <v>2.5243906216332688</v>
      </c>
      <c r="AZ100" s="34" t="s">
        <v>3</v>
      </c>
      <c r="BA100" s="36">
        <f>$D$4+(MIN(km!AZ95,60)/20+MIN(MAX(km!AZ95-60,0),540)/15+MIN(MAX(km!AZ95-600,0),400)/11.428+MIN(MAX(km!AZ95-1000,0),200)/13.333+MIN(MAX(km!AZ95-1200,0),200)/11+MIN(MAX(km!AZ95-1400,0),400)/10+1/120)/24</f>
        <v>5.737178192167963</v>
      </c>
      <c r="BB100" s="33">
        <f>$B$4+(MIN(km!BC95,200)/34+MIN(MAX(km!BC95-200,0),200)/32+MIN(MAX(km!BC95-400,0),200)/30+MIN(MAX(km!BC95-600,0),400)/28+MIN(MAX(km!BC95-1000,0),200)/26+MIN(MAX(km!BC95-1200,0),800)/25+1/120)/24</f>
        <v>2.6910572882999357</v>
      </c>
      <c r="BC100" s="34" t="s">
        <v>3</v>
      </c>
      <c r="BD100" s="36">
        <f>$D$4+(MIN(km!BC95,60)/20+MIN(MAX(km!BC95-60,0),540)/15+MIN(MAX(km!BC95-600,0),400)/11.428+MIN(MAX(km!BC95-1000,0),200)/13.333+MIN(MAX(km!BC95-1200,0),200)/11+MIN(MAX(km!BC95-1400,0),400)/10+1/120)/24</f>
        <v>6.15384485883463</v>
      </c>
      <c r="BE100" s="33">
        <f>$B$4+(MIN(km!BF95,200)/34+MIN(MAX(km!BF95-200,0),200)/32+MIN(MAX(km!BF95-400,0),200)/30+MIN(MAX(km!BF95-600,0),400)/28+MIN(MAX(km!BF95-1000,0),200)/26+MIN(MAX(km!BF95-1200,0),600)/25+MIN(MAX(km!BF95-1800,0),200)/24+1/120)/24</f>
        <v>2.8643211771888244</v>
      </c>
      <c r="BF100" s="34" t="s">
        <v>3</v>
      </c>
      <c r="BG100" s="36">
        <f>$D$4+(MIN(km!BF95,60)/20+MIN(MAX(km!BF95-60,0),540)/15+MIN(MAX(km!BF95-600,0),400)/11.428+MIN(MAX(km!BF95-1000,0),200)/13.333+MIN(MAX(km!BF95-1200,0),200)/11+MIN(MAX(km!BF95-1400,0),400)/10+MIN(MAX(km!BF95-1800,0),200)/9+1/120)/24</f>
        <v>6.614493006982778</v>
      </c>
      <c r="BH100" s="33">
        <f>$B$4+(MIN(km!BI95,200)/34+MIN(MAX(km!BI95-200,0),200)/32+MIN(MAX(km!BI95-400,0),200)/30+MIN(MAX(km!BI95-600,0),400)/28+MIN(MAX(km!BI95-1000,0),200)/26+MIN(MAX(km!BI95-1200,0),600)/25+MIN(MAX(km!BI95-1800,0),200)/24+1/120)/24</f>
        <v>3.037932288299936</v>
      </c>
      <c r="BI100" s="34" t="s">
        <v>3</v>
      </c>
      <c r="BJ100" s="36">
        <f>$D$4+(MIN(km!BI95,60)/20+MIN(MAX(km!BI95-60,0),540)/15+MIN(MAX(km!BI95-600,0),400)/11.428+MIN(MAX(km!BI95-1000,0),200)/13.333+MIN(MAX(km!BI95-1200,0),200)/11+MIN(MAX(km!BI95-1400,0),400)/10+MIN(MAX(km!BI95-1800,0),200)/9+1/120)/24</f>
        <v>7.077455969945741</v>
      </c>
      <c r="BK100" s="32" t="s">
        <v>100</v>
      </c>
    </row>
    <row r="101" spans="1:63" ht="12.75">
      <c r="A101" s="25" t="s">
        <v>101</v>
      </c>
      <c r="B101" s="26">
        <f>$B$4+(MIN(km!C96,200)/34+MIN(MAX(km!C96-200,0),200)/32+MIN(MAX(km!C96-400,0),200)/30+MIN(MAX(km!C96-600,0),400)/28+1/120)/24</f>
        <v>0.11799428104575164</v>
      </c>
      <c r="C101" s="27" t="s">
        <v>3</v>
      </c>
      <c r="D101" s="30">
        <f>$D$4+(MIN(km!C96,60)/20+MIN(MAX(km!C96-60,0),540)/15+MIN(MAX(km!C96-600,0),400)/11.428+1/120)/24</f>
        <v>0.26701388888888894</v>
      </c>
      <c r="E101" s="26">
        <f>$B$4+(MIN(km!F96,200)/34+MIN(MAX(km!F96-200,0),200)/32+MIN(MAX(km!F96-400,0),200)/30+MIN(MAX(km!F96-600,0),400)/28+1/120)/24</f>
        <v>0.24054330065359478</v>
      </c>
      <c r="F101" s="27" t="s">
        <v>3</v>
      </c>
      <c r="G101" s="30">
        <f>$D$4+(MIN(km!F96,60)/20+MIN(MAX(km!F96-60,0),540)/15+MIN(MAX(km!F96-600,0),400)/11.428+1/120)/24</f>
        <v>0.5447916666666666</v>
      </c>
      <c r="H101" s="26">
        <f>$B$4+(MIN(km!I96,200)/34+MIN(MAX(km!I96-200,0),200)/32+MIN(MAX(km!I96-400,0),200)/30+MIN(MAX(km!I96-600,0),400)/28+1/120)/24</f>
        <v>0.3704452614379085</v>
      </c>
      <c r="I101" s="27" t="s">
        <v>3</v>
      </c>
      <c r="J101" s="30">
        <f>$D$4+(MIN(km!I96,60)/20+MIN(MAX(km!I96-60,0),540)/15+MIN(MAX(km!I96-600,0),400)/11.428+1/120)/24</f>
        <v>0.8225694444444445</v>
      </c>
      <c r="K101" s="26">
        <f>$B$4+(MIN(km!L96,200)/34+MIN(MAX(km!L96-200,0),200)/32+MIN(MAX(km!L96-400,0),200)/30+MIN(MAX(km!L96-600,0),400)/28+1/120)/24</f>
        <v>0.5006535947712418</v>
      </c>
      <c r="L101" s="27" t="s">
        <v>3</v>
      </c>
      <c r="M101" s="30">
        <f>$D$4+(MIN(km!L96,60)/20+MIN(MAX(km!L96-60,0),540)/15+MIN(MAX(km!L96-600,0),400)/11.428+1/120)/24</f>
        <v>1.1003472222222221</v>
      </c>
      <c r="N101" s="31">
        <f>$B$4+(MIN(km!O96,200)/34+MIN(MAX(km!O96-200,0),200)/32+MIN(MAX(km!O96-400,0),200)/30+MIN(MAX(km!O96-600,0),400)/28+1/120)/24</f>
        <v>0.6391952614379085</v>
      </c>
      <c r="O101" s="27" t="s">
        <v>3</v>
      </c>
      <c r="P101" s="30">
        <f>$D$4+(MIN(km!O96,60)/20+MIN(MAX(km!O96-60,0),540)/15+MIN(MAX(km!O96-600,0),400)/11.428+1/120)/24</f>
        <v>1.3781249999999998</v>
      </c>
      <c r="Q101" s="26">
        <f>$B$4+(MIN(km!R96,200)/34+MIN(MAX(km!R96-200,0),200)/32+MIN(MAX(km!R96-400,0),200)/30+MIN(MAX(km!R96-600,0),400)/28+1/120)/24</f>
        <v>0.7780841503267973</v>
      </c>
      <c r="R101" s="27" t="s">
        <v>3</v>
      </c>
      <c r="S101" s="30">
        <f>$D$4+(MIN(km!R96,60)/20+MIN(MAX(km!R96-60,0),540)/15+MIN(MAX(km!R96-600,0),400)/11.428+1/120)/24</f>
        <v>1.655902777777778</v>
      </c>
      <c r="T101" s="26">
        <f>$B$4+(MIN(km!U96,200)/34+MIN(MAX(km!U96-200,0),200)/32+MIN(MAX(km!U96-400,0),200)/30+MIN(MAX(km!U96-600,0),400)/28+1/120)/24</f>
        <v>0.9264968487394958</v>
      </c>
      <c r="U101" s="27" t="s">
        <v>3</v>
      </c>
      <c r="V101" s="30">
        <f>$D$4+(MIN(km!U96,60)/20+MIN(MAX(km!U96-60,0),540)/15+MIN(MAX(km!U96-600,0),400)/11.428+1/120)/24</f>
        <v>2.017031389763933</v>
      </c>
      <c r="W101" s="26">
        <f>$B$4+(MIN(km!X96,200)/34+MIN(MAX(km!X96-200,0),200)/32+MIN(MAX(km!X96-400,0),200)/30+MIN(MAX(km!X96-600,0),400)/28+1/120)/24</f>
        <v>1.0753063725490197</v>
      </c>
      <c r="X101" s="27" t="s">
        <v>3</v>
      </c>
      <c r="Y101" s="30">
        <f>$D$4+(MIN(km!X96,60)/20+MIN(MAX(km!X96-60,0),540)/15+MIN(MAX(km!X96-600,0),400)/11.428+1/120)/24</f>
        <v>2.3816329531754366</v>
      </c>
      <c r="Z101" s="26">
        <f>$B$4+(MIN(km!AA96,200)/34+MIN(MAX(km!AA96-200,0),200)/32+MIN(MAX(km!AA96-400,0),200)/30+MIN(MAX(km!AA96-600,0),400)/28+1/120)/24</f>
        <v>1.2241158963585435</v>
      </c>
      <c r="AA101" s="27" t="s">
        <v>3</v>
      </c>
      <c r="AB101" s="30">
        <f>$D$4+(MIN(km!AA96,60)/20+MIN(MAX(km!AA96-60,0),540)/15+MIN(MAX(km!AA96-600,0),400)/11.428+1/120)/24</f>
        <v>2.7462345165869406</v>
      </c>
      <c r="AC101" s="26">
        <f>$B$4+(MIN(km!AD96,200)/34+MIN(MAX(km!AD96-200,0),200)/32+MIN(MAX(km!AD96-400,0),200)/30+MIN(MAX(km!AD96-600,0),400)/28+1/120)/24</f>
        <v>1.3729254201680672</v>
      </c>
      <c r="AD101" s="27" t="s">
        <v>3</v>
      </c>
      <c r="AE101" s="30">
        <f>$D$4+(MIN(km!AD96,60)/20+MIN(MAX(km!AD96-60,0),540)/15+MIN(MAX(km!AD96-600,0),400)/11.428+1/120)/24</f>
        <v>3.1108360799984442</v>
      </c>
      <c r="AF101" s="25" t="s">
        <v>101</v>
      </c>
      <c r="AG101" s="26">
        <f>$B$4+(MIN(km!AH96,200)/34+MIN(MAX(km!AH96-200,0),200)/32+MIN(MAX(km!AH96-400,0),200)/30+MIN(MAX(km!AH96-600,0),400)/28+MIN(MAX(km!AH96-1000,0),200)/26+1/120)/24</f>
        <v>1.5327239549666023</v>
      </c>
      <c r="AH101" s="27" t="s">
        <v>3</v>
      </c>
      <c r="AI101" s="30">
        <f>$D$4+(MIN(km!AH96,60)/20+MIN(MAX(km!AH96-60,0),540)/15+MIN(MAX(km!AH96-600,0),400)/11.428+MIN(MAX(km!AH96-1000,0),200)/13.333+1/120)/24</f>
        <v>3.4254276427224095</v>
      </c>
      <c r="AJ101" s="26">
        <f>$B$4+(MIN(km!AK96,200)/34+MIN(MAX(km!AK96-200,0),200)/32+MIN(MAX(km!AK96-400,0),200)/30+MIN(MAX(km!AK96-600,0),400)/28+MIN(MAX(km!AK96-1000,0),200)/26+1/120)/24</f>
        <v>1.6929803652230124</v>
      </c>
      <c r="AK101" s="27" t="s">
        <v>3</v>
      </c>
      <c r="AL101" s="30">
        <f>$D$4+(MIN(km!AK96,60)/20+MIN(MAX(km!AK96-60,0),540)/15+MIN(MAX(km!AK96-600,0),400)/11.428+MIN(MAX(km!AK96-1000,0),200)/13.333+1/120)/24</f>
        <v>3.737935455417727</v>
      </c>
      <c r="AM101" s="26">
        <f>$B$4+(MIN(km!AN96,200)/34+MIN(MAX(km!AN96-200,0),200)/32+MIN(MAX(km!AN96-400,0),200)/30+MIN(MAX(km!AN96-600,0),400)/28+MIN(MAX(km!AN96-1000,0),200)/26+MIN(MAX(km!AN96-1200,0),400)/25+1/120)/24</f>
        <v>1.859390621633269</v>
      </c>
      <c r="AN101" s="27" t="s">
        <v>3</v>
      </c>
      <c r="AO101" s="30">
        <f>$D$4+(MIN(km!AN96,60)/20+MIN(MAX(km!AN96-60,0),540)/15+MIN(MAX(km!AN96-600,0),400)/11.428+MIN(MAX(km!AN96-1000,0),200)/13.333+MIN(MAX(km!AN96-1200,0),200)/11+1/120)/24</f>
        <v>4.114072131561903</v>
      </c>
      <c r="AP101" s="26">
        <f>$B$4+(MIN(km!AQ96,200)/34+MIN(MAX(km!AQ96-200,0),200)/32+MIN(MAX(km!AQ96-400,0),200)/30+MIN(MAX(km!AQ96-600,0),400)/28+MIN(MAX(km!AQ96-1000,0),200)/26+MIN(MAX(km!AQ96-1200,0),400)/25+1/120)/24</f>
        <v>2.0260572882999357</v>
      </c>
      <c r="AQ101" s="27" t="s">
        <v>3</v>
      </c>
      <c r="AR101" s="30">
        <f>$D$4+(MIN(km!AQ96,60)/20+MIN(MAX(km!AQ96-60,0),540)/15+MIN(MAX(km!AQ96-600,0),400)/11.428+MIN(MAX(km!AQ96-1000,0),200)/13.333+MIN(MAX(km!AQ96-1200,0),200)/11+1/120)/24</f>
        <v>4.492860010349782</v>
      </c>
      <c r="AS101" s="26">
        <f>$B$4+(MIN(km!AT96,200)/34+MIN(MAX(km!AT96-200,0),200)/32+MIN(MAX(km!AT96-400,0),200)/30+MIN(MAX(km!AT96-600,0),400)/28+MIN(MAX(km!AT96-1000,0),200)/26+MIN(MAX(km!AT96-1200,0),400)/25+1/120)/24</f>
        <v>2.192723954966602</v>
      </c>
      <c r="AT101" s="27" t="s">
        <v>3</v>
      </c>
      <c r="AU101" s="30">
        <f>$D$4+(MIN(km!AT96,60)/20+MIN(MAX(km!AT96-60,0),540)/15+MIN(MAX(km!AT96-600,0),400)/11.428+MIN(MAX(km!AT96-1000,0),200)/13.333+MIN(MAX(km!AT96-1200,0),200)/11+MIN(MAX(km!AT96-1400,0),200)/10+1/120)/24</f>
        <v>4.908011525501298</v>
      </c>
      <c r="AV101" s="26">
        <f>$B$4+(MIN(km!AW96,200)/34+MIN(MAX(km!AW96-200,0),200)/32+MIN(MAX(km!AW96-400,0),200)/30+MIN(MAX(km!AW96-600,0),400)/28+MIN(MAX(km!AW96-1000,0),200)/26+MIN(MAX(km!AW96-1200,0),800)/25+1/120)/24</f>
        <v>2.359390621633269</v>
      </c>
      <c r="AW101" s="27" t="s">
        <v>3</v>
      </c>
      <c r="AX101" s="30">
        <f>$D$4+(MIN(km!AW96,60)/20+MIN(MAX(km!AW96-60,0),540)/15+MIN(MAX(km!AW96-600,0),400)/11.428+MIN(MAX(km!AW96-1000,0),200)/13.333+MIN(MAX(km!AW96-1200,0),200)/11+MIN(MAX(km!AW96-1400,0),400)/10+1/120)/24</f>
        <v>5.324678192167964</v>
      </c>
      <c r="AY101" s="26">
        <f>$B$4+(MIN(km!AZ96,200)/34+MIN(MAX(km!AZ96-200,0),200)/32+MIN(MAX(km!AZ96-400,0),200)/30+MIN(MAX(km!AZ96-600,0),400)/28+MIN(MAX(km!AZ96-1000,0),200)/26+MIN(MAX(km!AZ96-1200,0),800)/25+1/120)/24</f>
        <v>2.5260572882999357</v>
      </c>
      <c r="AZ101" s="27" t="s">
        <v>3</v>
      </c>
      <c r="BA101" s="30">
        <f>$D$4+(MIN(km!AZ96,60)/20+MIN(MAX(km!AZ96-60,0),540)/15+MIN(MAX(km!AZ96-600,0),400)/11.428+MIN(MAX(km!AZ96-1000,0),200)/13.333+MIN(MAX(km!AZ96-1200,0),200)/11+MIN(MAX(km!AZ96-1400,0),400)/10+1/120)/24</f>
        <v>5.74134485883463</v>
      </c>
      <c r="BB101" s="26">
        <f>$B$4+(MIN(km!BC96,200)/34+MIN(MAX(km!BC96-200,0),200)/32+MIN(MAX(km!BC96-400,0),200)/30+MIN(MAX(km!BC96-600,0),400)/28+MIN(MAX(km!BC96-1000,0),200)/26+MIN(MAX(km!BC96-1200,0),800)/25+1/120)/24</f>
        <v>2.6927239549666027</v>
      </c>
      <c r="BC101" s="27" t="s">
        <v>3</v>
      </c>
      <c r="BD101" s="30">
        <f>$D$4+(MIN(km!BC96,60)/20+MIN(MAX(km!BC96-60,0),540)/15+MIN(MAX(km!BC96-600,0),400)/11.428+MIN(MAX(km!BC96-1000,0),200)/13.333+MIN(MAX(km!BC96-1200,0),200)/11+MIN(MAX(km!BC96-1400,0),400)/10+1/120)/24</f>
        <v>6.158011525501297</v>
      </c>
      <c r="BE101" s="26">
        <f>$B$4+(MIN(km!BF96,200)/34+MIN(MAX(km!BF96-200,0),200)/32+MIN(MAX(km!BF96-400,0),200)/30+MIN(MAX(km!BF96-600,0),400)/28+MIN(MAX(km!BF96-1000,0),200)/26+MIN(MAX(km!BF96-1200,0),600)/25+MIN(MAX(km!BF96-1800,0),200)/24+1/120)/24</f>
        <v>2.866057288299936</v>
      </c>
      <c r="BF101" s="27" t="s">
        <v>3</v>
      </c>
      <c r="BG101" s="30">
        <f>$D$4+(MIN(km!BF96,60)/20+MIN(MAX(km!BF96-60,0),540)/15+MIN(MAX(km!BF96-600,0),400)/11.428+MIN(MAX(km!BF96-1000,0),200)/13.333+MIN(MAX(km!BF96-1200,0),200)/11+MIN(MAX(km!BF96-1400,0),400)/10+MIN(MAX(km!BF96-1800,0),200)/9+1/120)/24</f>
        <v>6.619122636612408</v>
      </c>
      <c r="BH101" s="26">
        <f>$B$4+(MIN(km!BI96,200)/34+MIN(MAX(km!BI96-200,0),200)/32+MIN(MAX(km!BI96-400,0),200)/30+MIN(MAX(km!BI96-600,0),400)/28+MIN(MAX(km!BI96-1000,0),200)/26+MIN(MAX(km!BI96-1200,0),600)/25+MIN(MAX(km!BI96-1800,0),200)/24+1/120)/24</f>
        <v>3.039668399411047</v>
      </c>
      <c r="BI101" s="27" t="s">
        <v>3</v>
      </c>
      <c r="BJ101" s="30">
        <f>$D$4+(MIN(km!BI96,60)/20+MIN(MAX(km!BI96-60,0),540)/15+MIN(MAX(km!BI96-600,0),400)/11.428+MIN(MAX(km!BI96-1000,0),200)/13.333+MIN(MAX(km!BI96-1200,0),200)/11+MIN(MAX(km!BI96-1400,0),400)/10+MIN(MAX(km!BI96-1800,0),200)/9+1/120)/24</f>
        <v>7.082085599575371</v>
      </c>
      <c r="BK101" s="25" t="s">
        <v>101</v>
      </c>
    </row>
    <row r="102" spans="1:63" ht="12.75">
      <c r="A102" s="25" t="s">
        <v>102</v>
      </c>
      <c r="B102" s="26">
        <f>$B$4+(MIN(km!C97,200)/34+MIN(MAX(km!C97-200,0),200)/32+MIN(MAX(km!C97-400,0),200)/30+MIN(MAX(km!C97-600,0),400)/28+1/120)/24</f>
        <v>0.11921977124183007</v>
      </c>
      <c r="C102" s="27" t="s">
        <v>3</v>
      </c>
      <c r="D102" s="30">
        <f>$D$4+(MIN(km!C97,60)/20+MIN(MAX(km!C97-60,0),540)/15+MIN(MAX(km!C97-600,0),400)/11.428+1/120)/24</f>
        <v>0.2697916666666667</v>
      </c>
      <c r="E102" s="26">
        <f>$B$4+(MIN(km!F97,200)/34+MIN(MAX(km!F97-200,0),200)/32+MIN(MAX(km!F97-400,0),200)/30+MIN(MAX(km!F97-600,0),400)/28+1/120)/24</f>
        <v>0.2417687908496732</v>
      </c>
      <c r="F102" s="27" t="s">
        <v>3</v>
      </c>
      <c r="G102" s="30">
        <f>$D$4+(MIN(km!F97,60)/20+MIN(MAX(km!F97-60,0),540)/15+MIN(MAX(km!F97-600,0),400)/11.428+1/120)/24</f>
        <v>0.5475694444444443</v>
      </c>
      <c r="H102" s="26">
        <f>$B$4+(MIN(km!I97,200)/34+MIN(MAX(km!I97-200,0),200)/32+MIN(MAX(km!I97-400,0),200)/30+MIN(MAX(km!I97-600,0),400)/28+1/120)/24</f>
        <v>0.3717473447712418</v>
      </c>
      <c r="I102" s="27" t="s">
        <v>3</v>
      </c>
      <c r="J102" s="30">
        <f>$D$4+(MIN(km!I97,60)/20+MIN(MAX(km!I97-60,0),540)/15+MIN(MAX(km!I97-600,0),400)/11.428+1/120)/24</f>
        <v>0.8253472222222222</v>
      </c>
      <c r="K102" s="26">
        <f>$B$4+(MIN(km!L97,200)/34+MIN(MAX(km!L97-200,0),200)/32+MIN(MAX(km!L97-400,0),200)/30+MIN(MAX(km!L97-600,0),400)/28+1/120)/24</f>
        <v>0.5019556781045752</v>
      </c>
      <c r="L102" s="27" t="s">
        <v>3</v>
      </c>
      <c r="M102" s="30">
        <f>$D$4+(MIN(km!L97,60)/20+MIN(MAX(km!L97-60,0),540)/15+MIN(MAX(km!L97-600,0),400)/11.428+1/120)/24</f>
        <v>1.103125</v>
      </c>
      <c r="N102" s="31">
        <f>$B$4+(MIN(km!O97,200)/34+MIN(MAX(km!O97-200,0),200)/32+MIN(MAX(km!O97-400,0),200)/30+MIN(MAX(km!O97-600,0),400)/28+1/120)/24</f>
        <v>0.6405841503267974</v>
      </c>
      <c r="O102" s="27" t="s">
        <v>3</v>
      </c>
      <c r="P102" s="30">
        <f>$D$4+(MIN(km!O97,60)/20+MIN(MAX(km!O97-60,0),540)/15+MIN(MAX(km!O97-600,0),400)/11.428+1/120)/24</f>
        <v>1.3809027777777778</v>
      </c>
      <c r="Q102" s="26">
        <f>$B$4+(MIN(km!R97,200)/34+MIN(MAX(km!R97-200,0),200)/32+MIN(MAX(km!R97-400,0),200)/30+MIN(MAX(km!R97-600,0),400)/28+1/120)/24</f>
        <v>0.7794730392156862</v>
      </c>
      <c r="R102" s="27" t="s">
        <v>3</v>
      </c>
      <c r="S102" s="30">
        <f>$D$4+(MIN(km!R97,60)/20+MIN(MAX(km!R97-60,0),540)/15+MIN(MAX(km!R97-600,0),400)/11.428+1/120)/24</f>
        <v>1.6586805555555555</v>
      </c>
      <c r="T102" s="26">
        <f>$B$4+(MIN(km!U97,200)/34+MIN(MAX(km!U97-200,0),200)/32+MIN(MAX(km!U97-400,0),200)/30+MIN(MAX(km!U97-600,0),400)/28+1/120)/24</f>
        <v>0.9279849439775911</v>
      </c>
      <c r="U102" s="27" t="s">
        <v>3</v>
      </c>
      <c r="V102" s="30">
        <f>$D$4+(MIN(km!U97,60)/20+MIN(MAX(km!U97-60,0),540)/15+MIN(MAX(km!U97-600,0),400)/11.428+1/120)/24</f>
        <v>2.0206774053980476</v>
      </c>
      <c r="W102" s="26">
        <f>$B$4+(MIN(km!X97,200)/34+MIN(MAX(km!X97-200,0),200)/32+MIN(MAX(km!X97-400,0),200)/30+MIN(MAX(km!X97-600,0),400)/28+1/120)/24</f>
        <v>1.0767944677871149</v>
      </c>
      <c r="X102" s="27" t="s">
        <v>3</v>
      </c>
      <c r="Y102" s="30">
        <f>$D$4+(MIN(km!X97,60)/20+MIN(MAX(km!X97-60,0),540)/15+MIN(MAX(km!X97-600,0),400)/11.428+1/120)/24</f>
        <v>2.3852789688095513</v>
      </c>
      <c r="Z102" s="26">
        <f>$B$4+(MIN(km!AA97,200)/34+MIN(MAX(km!AA97-200,0),200)/32+MIN(MAX(km!AA97-400,0),200)/30+MIN(MAX(km!AA97-600,0),400)/28+1/120)/24</f>
        <v>1.2256039915966388</v>
      </c>
      <c r="AA102" s="27" t="s">
        <v>3</v>
      </c>
      <c r="AB102" s="30">
        <f>$D$4+(MIN(km!AA97,60)/20+MIN(MAX(km!AA97-60,0),540)/15+MIN(MAX(km!AA97-600,0),400)/11.428+1/120)/24</f>
        <v>2.7498805322210558</v>
      </c>
      <c r="AC102" s="26">
        <f>$B$4+(MIN(km!AD97,200)/34+MIN(MAX(km!AD97-200,0),200)/32+MIN(MAX(km!AD97-400,0),200)/30+MIN(MAX(km!AD97-600,0),400)/28+1/120)/24</f>
        <v>1.3744135154061625</v>
      </c>
      <c r="AD102" s="27" t="s">
        <v>3</v>
      </c>
      <c r="AE102" s="30">
        <f>$D$4+(MIN(km!AD97,60)/20+MIN(MAX(km!AD97-60,0),540)/15+MIN(MAX(km!AD97-600,0),400)/11.428+1/120)/24</f>
        <v>3.1144820956325594</v>
      </c>
      <c r="AF102" s="25" t="s">
        <v>102</v>
      </c>
      <c r="AG102" s="26">
        <f>$B$4+(MIN(km!AH97,200)/34+MIN(MAX(km!AH97-200,0),200)/32+MIN(MAX(km!AH97-400,0),200)/30+MIN(MAX(km!AH97-600,0),400)/28+MIN(MAX(km!AH97-1000,0),200)/26+1/120)/24</f>
        <v>1.5343265190691664</v>
      </c>
      <c r="AH102" s="27" t="s">
        <v>3</v>
      </c>
      <c r="AI102" s="30">
        <f>$D$4+(MIN(km!AH97,60)/20+MIN(MAX(km!AH97-60,0),540)/15+MIN(MAX(km!AH97-600,0),400)/11.428+MIN(MAX(km!AH97-1000,0),200)/13.333+1/120)/24</f>
        <v>3.4285527208493627</v>
      </c>
      <c r="AJ102" s="26">
        <f>$B$4+(MIN(km!AK97,200)/34+MIN(MAX(km!AK97-200,0),200)/32+MIN(MAX(km!AK97-400,0),200)/30+MIN(MAX(km!AK97-600,0),400)/28+MIN(MAX(km!AK97-1000,0),200)/26+1/120)/24</f>
        <v>1.6945829293255767</v>
      </c>
      <c r="AK102" s="27" t="s">
        <v>3</v>
      </c>
      <c r="AL102" s="30">
        <f>$D$4+(MIN(km!AK97,60)/20+MIN(MAX(km!AK97-60,0),540)/15+MIN(MAX(km!AK97-600,0),400)/11.428+MIN(MAX(km!AK97-1000,0),200)/13.333+1/120)/24</f>
        <v>3.74106053354468</v>
      </c>
      <c r="AM102" s="26">
        <f>$B$4+(MIN(km!AN97,200)/34+MIN(MAX(km!AN97-200,0),200)/32+MIN(MAX(km!AN97-400,0),200)/30+MIN(MAX(km!AN97-600,0),400)/28+MIN(MAX(km!AN97-1000,0),200)/26+MIN(MAX(km!AN97-1200,0),400)/25+1/120)/24</f>
        <v>1.8610572882999357</v>
      </c>
      <c r="AN102" s="27" t="s">
        <v>3</v>
      </c>
      <c r="AO102" s="30">
        <f>$D$4+(MIN(km!AN97,60)/20+MIN(MAX(km!AN97-60,0),540)/15+MIN(MAX(km!AN97-600,0),400)/11.428+MIN(MAX(km!AN97-1000,0),200)/13.333+MIN(MAX(km!AN97-1200,0),200)/11+1/120)/24</f>
        <v>4.117860010349782</v>
      </c>
      <c r="AP102" s="26">
        <f>$B$4+(MIN(km!AQ97,200)/34+MIN(MAX(km!AQ97-200,0),200)/32+MIN(MAX(km!AQ97-400,0),200)/30+MIN(MAX(km!AQ97-600,0),400)/28+MIN(MAX(km!AQ97-1000,0),200)/26+MIN(MAX(km!AQ97-1200,0),400)/25+1/120)/24</f>
        <v>2.027723954966602</v>
      </c>
      <c r="AQ102" s="27" t="s">
        <v>3</v>
      </c>
      <c r="AR102" s="30">
        <f>$D$4+(MIN(km!AQ97,60)/20+MIN(MAX(km!AQ97-60,0),540)/15+MIN(MAX(km!AQ97-600,0),400)/11.428+MIN(MAX(km!AQ97-1000,0),200)/13.333+MIN(MAX(km!AQ97-1200,0),200)/11+1/120)/24</f>
        <v>4.496647889137661</v>
      </c>
      <c r="AS102" s="26">
        <f>$B$4+(MIN(km!AT97,200)/34+MIN(MAX(km!AT97-200,0),200)/32+MIN(MAX(km!AT97-400,0),200)/30+MIN(MAX(km!AT97-600,0),400)/28+MIN(MAX(km!AT97-1000,0),200)/26+MIN(MAX(km!AT97-1200,0),400)/25+1/120)/24</f>
        <v>2.194390621633269</v>
      </c>
      <c r="AT102" s="27" t="s">
        <v>3</v>
      </c>
      <c r="AU102" s="30">
        <f>$D$4+(MIN(km!AT97,60)/20+MIN(MAX(km!AT97-60,0),540)/15+MIN(MAX(km!AT97-600,0),400)/11.428+MIN(MAX(km!AT97-1000,0),200)/13.333+MIN(MAX(km!AT97-1200,0),200)/11+MIN(MAX(km!AT97-1400,0),200)/10+1/120)/24</f>
        <v>4.912178192167964</v>
      </c>
      <c r="AV102" s="26">
        <f>$B$4+(MIN(km!AW97,200)/34+MIN(MAX(km!AW97-200,0),200)/32+MIN(MAX(km!AW97-400,0),200)/30+MIN(MAX(km!AW97-600,0),400)/28+MIN(MAX(km!AW97-1000,0),200)/26+MIN(MAX(km!AW97-1200,0),800)/25+1/120)/24</f>
        <v>2.3610572882999357</v>
      </c>
      <c r="AW102" s="27" t="s">
        <v>3</v>
      </c>
      <c r="AX102" s="30">
        <f>$D$4+(MIN(km!AW97,60)/20+MIN(MAX(km!AW97-60,0),540)/15+MIN(MAX(km!AW97-600,0),400)/11.428+MIN(MAX(km!AW97-1000,0),200)/13.333+MIN(MAX(km!AW97-1200,0),200)/11+MIN(MAX(km!AW97-1400,0),400)/10+1/120)/24</f>
        <v>5.328844858834631</v>
      </c>
      <c r="AY102" s="26">
        <f>$B$4+(MIN(km!AZ97,200)/34+MIN(MAX(km!AZ97-200,0),200)/32+MIN(MAX(km!AZ97-400,0),200)/30+MIN(MAX(km!AZ97-600,0),400)/28+MIN(MAX(km!AZ97-1000,0),200)/26+MIN(MAX(km!AZ97-1200,0),800)/25+1/120)/24</f>
        <v>2.527723954966602</v>
      </c>
      <c r="AZ102" s="27" t="s">
        <v>3</v>
      </c>
      <c r="BA102" s="30">
        <f>$D$4+(MIN(km!AZ97,60)/20+MIN(MAX(km!AZ97-60,0),540)/15+MIN(MAX(km!AZ97-600,0),400)/11.428+MIN(MAX(km!AZ97-1000,0),200)/13.333+MIN(MAX(km!AZ97-1200,0),200)/11+MIN(MAX(km!AZ97-1400,0),400)/10+1/120)/24</f>
        <v>5.745511525501296</v>
      </c>
      <c r="BB102" s="26">
        <f>$B$4+(MIN(km!BC97,200)/34+MIN(MAX(km!BC97-200,0),200)/32+MIN(MAX(km!BC97-400,0),200)/30+MIN(MAX(km!BC97-600,0),400)/28+MIN(MAX(km!BC97-1000,0),200)/26+MIN(MAX(km!BC97-1200,0),800)/25+1/120)/24</f>
        <v>2.694390621633269</v>
      </c>
      <c r="BC102" s="27" t="s">
        <v>3</v>
      </c>
      <c r="BD102" s="30">
        <f>$D$4+(MIN(km!BC97,60)/20+MIN(MAX(km!BC97-60,0),540)/15+MIN(MAX(km!BC97-600,0),400)/11.428+MIN(MAX(km!BC97-1000,0),200)/13.333+MIN(MAX(km!BC97-1200,0),200)/11+MIN(MAX(km!BC97-1400,0),400)/10+1/120)/24</f>
        <v>6.162178192167964</v>
      </c>
      <c r="BE102" s="26">
        <f>$B$4+(MIN(km!BF97,200)/34+MIN(MAX(km!BF97-200,0),200)/32+MIN(MAX(km!BF97-400,0),200)/30+MIN(MAX(km!BF97-600,0),400)/28+MIN(MAX(km!BF97-1000,0),200)/26+MIN(MAX(km!BF97-1200,0),600)/25+MIN(MAX(km!BF97-1800,0),200)/24+1/120)/24</f>
        <v>2.867793399411047</v>
      </c>
      <c r="BF102" s="27" t="s">
        <v>3</v>
      </c>
      <c r="BG102" s="30">
        <f>$D$4+(MIN(km!BF97,60)/20+MIN(MAX(km!BF97-60,0),540)/15+MIN(MAX(km!BF97-600,0),400)/11.428+MIN(MAX(km!BF97-1000,0),200)/13.333+MIN(MAX(km!BF97-1200,0),200)/11+MIN(MAX(km!BF97-1400,0),400)/10+MIN(MAX(km!BF97-1800,0),200)/9+1/120)/24</f>
        <v>6.623752266242038</v>
      </c>
      <c r="BH102" s="26">
        <f>$B$4+(MIN(km!BI97,200)/34+MIN(MAX(km!BI97-200,0),200)/32+MIN(MAX(km!BI97-400,0),200)/30+MIN(MAX(km!BI97-600,0),400)/28+MIN(MAX(km!BI97-1000,0),200)/26+MIN(MAX(km!BI97-1200,0),600)/25+MIN(MAX(km!BI97-1800,0),200)/24+1/120)/24</f>
        <v>3.041404510522158</v>
      </c>
      <c r="BI102" s="27" t="s">
        <v>3</v>
      </c>
      <c r="BJ102" s="30">
        <f>$D$4+(MIN(km!BI97,60)/20+MIN(MAX(km!BI97-60,0),540)/15+MIN(MAX(km!BI97-600,0),400)/11.428+MIN(MAX(km!BI97-1000,0),200)/13.333+MIN(MAX(km!BI97-1200,0),200)/11+MIN(MAX(km!BI97-1400,0),400)/10+MIN(MAX(km!BI97-1800,0),200)/9+1/120)/24</f>
        <v>7.086715229205001</v>
      </c>
      <c r="BK102" s="25" t="s">
        <v>102</v>
      </c>
    </row>
    <row r="103" spans="1:63" ht="12.75">
      <c r="A103" s="25" t="s">
        <v>103</v>
      </c>
      <c r="B103" s="26">
        <f>$B$4+(MIN(km!C98,200)/34+MIN(MAX(km!C98-200,0),200)/32+MIN(MAX(km!C98-400,0),200)/30+MIN(MAX(km!C98-600,0),400)/28+1/120)/24</f>
        <v>0.1204452614379085</v>
      </c>
      <c r="C103" s="27" t="s">
        <v>3</v>
      </c>
      <c r="D103" s="30">
        <f>$D$4+(MIN(km!C98,60)/20+MIN(MAX(km!C98-60,0),540)/15+MIN(MAX(km!C98-600,0),400)/11.428+1/120)/24</f>
        <v>0.2725694444444445</v>
      </c>
      <c r="E103" s="26">
        <f>$B$4+(MIN(km!F98,200)/34+MIN(MAX(km!F98-200,0),200)/32+MIN(MAX(km!F98-400,0),200)/30+MIN(MAX(km!F98-600,0),400)/28+1/120)/24</f>
        <v>0.24299428104575163</v>
      </c>
      <c r="F103" s="27" t="s">
        <v>3</v>
      </c>
      <c r="G103" s="30">
        <f>$D$4+(MIN(km!F98,60)/20+MIN(MAX(km!F98-60,0),540)/15+MIN(MAX(km!F98-600,0),400)/11.428+1/120)/24</f>
        <v>0.5503472222222221</v>
      </c>
      <c r="H103" s="26">
        <f>$B$4+(MIN(km!I98,200)/34+MIN(MAX(km!I98-200,0),200)/32+MIN(MAX(km!I98-400,0),200)/30+MIN(MAX(km!I98-600,0),400)/28+1/120)/24</f>
        <v>0.37304942810457514</v>
      </c>
      <c r="I103" s="27" t="s">
        <v>3</v>
      </c>
      <c r="J103" s="30">
        <f>$D$4+(MIN(km!I98,60)/20+MIN(MAX(km!I98-60,0),540)/15+MIN(MAX(km!I98-600,0),400)/11.428+1/120)/24</f>
        <v>0.828125</v>
      </c>
      <c r="K103" s="26">
        <f>$B$4+(MIN(km!L98,200)/34+MIN(MAX(km!L98-200,0),200)/32+MIN(MAX(km!L98-400,0),200)/30+MIN(MAX(km!L98-600,0),400)/28+1/120)/24</f>
        <v>0.5032577614379085</v>
      </c>
      <c r="L103" s="27" t="s">
        <v>3</v>
      </c>
      <c r="M103" s="30">
        <f>$D$4+(MIN(km!L98,60)/20+MIN(MAX(km!L98-60,0),540)/15+MIN(MAX(km!L98-600,0),400)/11.428+1/120)/24</f>
        <v>1.105902777777778</v>
      </c>
      <c r="N103" s="31">
        <f>$B$4+(MIN(km!O98,200)/34+MIN(MAX(km!O98-200,0),200)/32+MIN(MAX(km!O98-400,0),200)/30+MIN(MAX(km!O98-600,0),400)/28+1/120)/24</f>
        <v>0.6419730392156863</v>
      </c>
      <c r="O103" s="27" t="s">
        <v>3</v>
      </c>
      <c r="P103" s="30">
        <f>$D$4+(MIN(km!O98,60)/20+MIN(MAX(km!O98-60,0),540)/15+MIN(MAX(km!O98-600,0),400)/11.428+1/120)/24</f>
        <v>1.3836805555555558</v>
      </c>
      <c r="Q103" s="26">
        <f>$B$4+(MIN(km!R98,200)/34+MIN(MAX(km!R98-200,0),200)/32+MIN(MAX(km!R98-400,0),200)/30+MIN(MAX(km!R98-600,0),400)/28+1/120)/24</f>
        <v>0.7808619281045752</v>
      </c>
      <c r="R103" s="27" t="s">
        <v>3</v>
      </c>
      <c r="S103" s="30">
        <f>$D$4+(MIN(km!R98,60)/20+MIN(MAX(km!R98-60,0),540)/15+MIN(MAX(km!R98-600,0),400)/11.428+1/120)/24</f>
        <v>1.6614583333333335</v>
      </c>
      <c r="T103" s="26">
        <f>$B$4+(MIN(km!U98,200)/34+MIN(MAX(km!U98-200,0),200)/32+MIN(MAX(km!U98-400,0),200)/30+MIN(MAX(km!U98-600,0),400)/28+1/120)/24</f>
        <v>0.9294730392156864</v>
      </c>
      <c r="U103" s="27" t="s">
        <v>3</v>
      </c>
      <c r="V103" s="30">
        <f>$D$4+(MIN(km!U98,60)/20+MIN(MAX(km!U98-60,0),540)/15+MIN(MAX(km!U98-600,0),400)/11.428+1/120)/24</f>
        <v>2.024323421032163</v>
      </c>
      <c r="W103" s="26">
        <f>$B$4+(MIN(km!X98,200)/34+MIN(MAX(km!X98-200,0),200)/32+MIN(MAX(km!X98-400,0),200)/30+MIN(MAX(km!X98-600,0),400)/28+1/120)/24</f>
        <v>1.0782825630252102</v>
      </c>
      <c r="X103" s="27" t="s">
        <v>3</v>
      </c>
      <c r="Y103" s="30">
        <f>$D$4+(MIN(km!X98,60)/20+MIN(MAX(km!X98-60,0),540)/15+MIN(MAX(km!X98-600,0),400)/11.428+1/120)/24</f>
        <v>2.3889249844436664</v>
      </c>
      <c r="Z103" s="26">
        <f>$B$4+(MIN(km!AA98,200)/34+MIN(MAX(km!AA98-200,0),200)/32+MIN(MAX(km!AA98-400,0),200)/30+MIN(MAX(km!AA98-600,0),400)/28+1/120)/24</f>
        <v>1.227092086834734</v>
      </c>
      <c r="AA103" s="27" t="s">
        <v>3</v>
      </c>
      <c r="AB103" s="30">
        <f>$D$4+(MIN(km!AA98,60)/20+MIN(MAX(km!AA98-60,0),540)/15+MIN(MAX(km!AA98-600,0),400)/11.428+1/120)/24</f>
        <v>2.7535265478551705</v>
      </c>
      <c r="AC103" s="26">
        <f>$B$4+(MIN(km!AD98,200)/34+MIN(MAX(km!AD98-200,0),200)/32+MIN(MAX(km!AD98-400,0),200)/30+MIN(MAX(km!AD98-600,0),400)/28+1/120)/24</f>
        <v>1.3759016106442576</v>
      </c>
      <c r="AD103" s="27" t="s">
        <v>3</v>
      </c>
      <c r="AE103" s="30">
        <f>$D$4+(MIN(km!AD98,60)/20+MIN(MAX(km!AD98-60,0),540)/15+MIN(MAX(km!AD98-600,0),400)/11.428+1/120)/24</f>
        <v>3.1181281112666746</v>
      </c>
      <c r="AF103" s="25" t="s">
        <v>103</v>
      </c>
      <c r="AG103" s="26">
        <f>$B$4+(MIN(km!AH98,200)/34+MIN(MAX(km!AH98-200,0),200)/32+MIN(MAX(km!AH98-400,0),200)/30+MIN(MAX(km!AH98-600,0),400)/28+MIN(MAX(km!AH98-1000,0),200)/26+1/120)/24</f>
        <v>1.5359290831717303</v>
      </c>
      <c r="AH103" s="27" t="s">
        <v>3</v>
      </c>
      <c r="AI103" s="30">
        <f>$D$4+(MIN(km!AH98,60)/20+MIN(MAX(km!AH98-60,0),540)/15+MIN(MAX(km!AH98-600,0),400)/11.428+MIN(MAX(km!AH98-1000,0),200)/13.333+1/120)/24</f>
        <v>3.431677798976316</v>
      </c>
      <c r="AJ103" s="26">
        <f>$B$4+(MIN(km!AK98,200)/34+MIN(MAX(km!AK98-200,0),200)/32+MIN(MAX(km!AK98-400,0),200)/30+MIN(MAX(km!AK98-600,0),400)/28+MIN(MAX(km!AK98-1000,0),200)/26+1/120)/24</f>
        <v>1.6961854934281406</v>
      </c>
      <c r="AK103" s="27" t="s">
        <v>3</v>
      </c>
      <c r="AL103" s="30">
        <f>$D$4+(MIN(km!AK98,60)/20+MIN(MAX(km!AK98-60,0),540)/15+MIN(MAX(km!AK98-600,0),400)/11.428+MIN(MAX(km!AK98-1000,0),200)/13.333+1/120)/24</f>
        <v>3.744185611671633</v>
      </c>
      <c r="AM103" s="26">
        <f>$B$4+(MIN(km!AN98,200)/34+MIN(MAX(km!AN98-200,0),200)/32+MIN(MAX(km!AN98-400,0),200)/30+MIN(MAX(km!AN98-600,0),400)/28+MIN(MAX(km!AN98-1000,0),200)/26+MIN(MAX(km!AN98-1200,0),400)/25+1/120)/24</f>
        <v>1.8627239549666024</v>
      </c>
      <c r="AN103" s="27" t="s">
        <v>3</v>
      </c>
      <c r="AO103" s="30">
        <f>$D$4+(MIN(km!AN98,60)/20+MIN(MAX(km!AN98-60,0),540)/15+MIN(MAX(km!AN98-600,0),400)/11.428+MIN(MAX(km!AN98-1000,0),200)/13.333+MIN(MAX(km!AN98-1200,0),200)/11+1/120)/24</f>
        <v>4.121647889137661</v>
      </c>
      <c r="AP103" s="26">
        <f>$B$4+(MIN(km!AQ98,200)/34+MIN(MAX(km!AQ98-200,0),200)/32+MIN(MAX(km!AQ98-400,0),200)/30+MIN(MAX(km!AQ98-600,0),400)/28+MIN(MAX(km!AQ98-1000,0),200)/26+MIN(MAX(km!AQ98-1200,0),400)/25+1/120)/24</f>
        <v>2.029390621633269</v>
      </c>
      <c r="AQ103" s="27" t="s">
        <v>3</v>
      </c>
      <c r="AR103" s="30">
        <f>$D$4+(MIN(km!AQ98,60)/20+MIN(MAX(km!AQ98-60,0),540)/15+MIN(MAX(km!AQ98-600,0),400)/11.428+MIN(MAX(km!AQ98-1000,0),200)/13.333+MIN(MAX(km!AQ98-1200,0),200)/11+1/120)/24</f>
        <v>4.50043576792554</v>
      </c>
      <c r="AS103" s="26">
        <f>$B$4+(MIN(km!AT98,200)/34+MIN(MAX(km!AT98-200,0),200)/32+MIN(MAX(km!AT98-400,0),200)/30+MIN(MAX(km!AT98-600,0),400)/28+MIN(MAX(km!AT98-1000,0),200)/26+MIN(MAX(km!AT98-1200,0),400)/25+1/120)/24</f>
        <v>2.1960572882999356</v>
      </c>
      <c r="AT103" s="27" t="s">
        <v>3</v>
      </c>
      <c r="AU103" s="30">
        <f>$D$4+(MIN(km!AT98,60)/20+MIN(MAX(km!AT98-60,0),540)/15+MIN(MAX(km!AT98-600,0),400)/11.428+MIN(MAX(km!AT98-1000,0),200)/13.333+MIN(MAX(km!AT98-1200,0),200)/11+MIN(MAX(km!AT98-1400,0),200)/10+1/120)/24</f>
        <v>4.916344858834631</v>
      </c>
      <c r="AV103" s="26">
        <f>$B$4+(MIN(km!AW98,200)/34+MIN(MAX(km!AW98-200,0),200)/32+MIN(MAX(km!AW98-400,0),200)/30+MIN(MAX(km!AW98-600,0),400)/28+MIN(MAX(km!AW98-1000,0),200)/26+MIN(MAX(km!AW98-1200,0),800)/25+1/120)/24</f>
        <v>2.362723954966602</v>
      </c>
      <c r="AW103" s="27" t="s">
        <v>3</v>
      </c>
      <c r="AX103" s="30">
        <f>$D$4+(MIN(km!AW98,60)/20+MIN(MAX(km!AW98-60,0),540)/15+MIN(MAX(km!AW98-600,0),400)/11.428+MIN(MAX(km!AW98-1000,0),200)/13.333+MIN(MAX(km!AW98-1200,0),200)/11+MIN(MAX(km!AW98-1400,0),400)/10+1/120)/24</f>
        <v>5.3330115255012975</v>
      </c>
      <c r="AY103" s="26">
        <f>$B$4+(MIN(km!AZ98,200)/34+MIN(MAX(km!AZ98-200,0),200)/32+MIN(MAX(km!AZ98-400,0),200)/30+MIN(MAX(km!AZ98-600,0),400)/28+MIN(MAX(km!AZ98-1000,0),200)/26+MIN(MAX(km!AZ98-1200,0),800)/25+1/120)/24</f>
        <v>2.529390621633269</v>
      </c>
      <c r="AZ103" s="27" t="s">
        <v>3</v>
      </c>
      <c r="BA103" s="30">
        <f>$D$4+(MIN(km!AZ98,60)/20+MIN(MAX(km!AZ98-60,0),540)/15+MIN(MAX(km!AZ98-600,0),400)/11.428+MIN(MAX(km!AZ98-1000,0),200)/13.333+MIN(MAX(km!AZ98-1200,0),200)/11+MIN(MAX(km!AZ98-1400,0),400)/10+1/120)/24</f>
        <v>5.7496781921679645</v>
      </c>
      <c r="BB103" s="26">
        <f>$B$4+(MIN(km!BC98,200)/34+MIN(MAX(km!BC98-200,0),200)/32+MIN(MAX(km!BC98-400,0),200)/30+MIN(MAX(km!BC98-600,0),400)/28+MIN(MAX(km!BC98-1000,0),200)/26+MIN(MAX(km!BC98-1200,0),800)/25+1/120)/24</f>
        <v>2.696057288299936</v>
      </c>
      <c r="BC103" s="27" t="s">
        <v>3</v>
      </c>
      <c r="BD103" s="30">
        <f>$D$4+(MIN(km!BC98,60)/20+MIN(MAX(km!BC98-60,0),540)/15+MIN(MAX(km!BC98-600,0),400)/11.428+MIN(MAX(km!BC98-1000,0),200)/13.333+MIN(MAX(km!BC98-1200,0),200)/11+MIN(MAX(km!BC98-1400,0),400)/10+1/120)/24</f>
        <v>6.16634485883463</v>
      </c>
      <c r="BE103" s="26">
        <f>$B$4+(MIN(km!BF98,200)/34+MIN(MAX(km!BF98-200,0),200)/32+MIN(MAX(km!BF98-400,0),200)/30+MIN(MAX(km!BF98-600,0),400)/28+MIN(MAX(km!BF98-1000,0),200)/26+MIN(MAX(km!BF98-1200,0),600)/25+MIN(MAX(km!BF98-1800,0),200)/24+1/120)/24</f>
        <v>2.869529510522158</v>
      </c>
      <c r="BF103" s="27" t="s">
        <v>3</v>
      </c>
      <c r="BG103" s="30">
        <f>$D$4+(MIN(km!BF98,60)/20+MIN(MAX(km!BF98-60,0),540)/15+MIN(MAX(km!BF98-600,0),400)/11.428+MIN(MAX(km!BF98-1000,0),200)/13.333+MIN(MAX(km!BF98-1200,0),200)/11+MIN(MAX(km!BF98-1400,0),400)/10+MIN(MAX(km!BF98-1800,0),200)/9+1/120)/24</f>
        <v>6.628381895871668</v>
      </c>
      <c r="BH103" s="26">
        <f>$B$4+(MIN(km!BI98,200)/34+MIN(MAX(km!BI98-200,0),200)/32+MIN(MAX(km!BI98-400,0),200)/30+MIN(MAX(km!BI98-600,0),400)/28+MIN(MAX(km!BI98-1000,0),200)/26+MIN(MAX(km!BI98-1200,0),600)/25+MIN(MAX(km!BI98-1800,0),200)/24+1/120)/24</f>
        <v>3.043140621633269</v>
      </c>
      <c r="BI103" s="27" t="s">
        <v>3</v>
      </c>
      <c r="BJ103" s="30">
        <f>$D$4+(MIN(km!BI98,60)/20+MIN(MAX(km!BI98-60,0),540)/15+MIN(MAX(km!BI98-600,0),400)/11.428+MIN(MAX(km!BI98-1000,0),200)/13.333+MIN(MAX(km!BI98-1200,0),200)/11+MIN(MAX(km!BI98-1400,0),400)/10+MIN(MAX(km!BI98-1800,0),200)/9+1/120)/24</f>
        <v>7.09134485883463</v>
      </c>
      <c r="BK103" s="25" t="s">
        <v>103</v>
      </c>
    </row>
    <row r="104" spans="1:63" ht="12.75">
      <c r="A104" s="25" t="s">
        <v>104</v>
      </c>
      <c r="B104" s="26">
        <f>$B$4+(MIN(km!C99,200)/34+MIN(MAX(km!C99-200,0),200)/32+MIN(MAX(km!C99-400,0),200)/30+MIN(MAX(km!C99-600,0),400)/28+1/120)/24</f>
        <v>0.12167075163398693</v>
      </c>
      <c r="C104" s="27" t="s">
        <v>3</v>
      </c>
      <c r="D104" s="30">
        <f>$D$4+(MIN(km!C99,60)/20+MIN(MAX(km!C99-60,0),540)/15+MIN(MAX(km!C99-600,0),400)/11.428+1/120)/24</f>
        <v>0.27534722222222224</v>
      </c>
      <c r="E104" s="26">
        <f>$B$4+(MIN(km!F99,200)/34+MIN(MAX(km!F99-200,0),200)/32+MIN(MAX(km!F99-400,0),200)/30+MIN(MAX(km!F99-600,0),400)/28+1/120)/24</f>
        <v>0.24421977124183006</v>
      </c>
      <c r="F104" s="27" t="s">
        <v>3</v>
      </c>
      <c r="G104" s="30">
        <f>$D$4+(MIN(km!F99,60)/20+MIN(MAX(km!F99-60,0),540)/15+MIN(MAX(km!F99-600,0),400)/11.428+1/120)/24</f>
        <v>0.553125</v>
      </c>
      <c r="H104" s="26">
        <f>$B$4+(MIN(km!I99,200)/34+MIN(MAX(km!I99-200,0),200)/32+MIN(MAX(km!I99-400,0),200)/30+MIN(MAX(km!I99-600,0),400)/28+1/120)/24</f>
        <v>0.3743515114379085</v>
      </c>
      <c r="I104" s="27" t="s">
        <v>3</v>
      </c>
      <c r="J104" s="30">
        <f>$D$4+(MIN(km!I99,60)/20+MIN(MAX(km!I99-60,0),540)/15+MIN(MAX(km!I99-600,0),400)/11.428+1/120)/24</f>
        <v>0.8309027777777778</v>
      </c>
      <c r="K104" s="26">
        <f>$B$4+(MIN(km!L99,200)/34+MIN(MAX(km!L99-200,0),200)/32+MIN(MAX(km!L99-400,0),200)/30+MIN(MAX(km!L99-600,0),400)/28+1/120)/24</f>
        <v>0.5045598447712418</v>
      </c>
      <c r="L104" s="27" t="s">
        <v>3</v>
      </c>
      <c r="M104" s="30">
        <f>$D$4+(MIN(km!L99,60)/20+MIN(MAX(km!L99-60,0),540)/15+MIN(MAX(km!L99-600,0),400)/11.428+1/120)/24</f>
        <v>1.1086805555555557</v>
      </c>
      <c r="N104" s="31">
        <f>$B$4+(MIN(km!O99,200)/34+MIN(MAX(km!O99-200,0),200)/32+MIN(MAX(km!O99-400,0),200)/30+MIN(MAX(km!O99-600,0),400)/28+1/120)/24</f>
        <v>0.6433619281045752</v>
      </c>
      <c r="O104" s="27" t="s">
        <v>3</v>
      </c>
      <c r="P104" s="30">
        <f>$D$4+(MIN(km!O99,60)/20+MIN(MAX(km!O99-60,0),540)/15+MIN(MAX(km!O99-600,0),400)/11.428+1/120)/24</f>
        <v>1.3864583333333333</v>
      </c>
      <c r="Q104" s="26">
        <f>$B$4+(MIN(km!R99,200)/34+MIN(MAX(km!R99-200,0),200)/32+MIN(MAX(km!R99-400,0),200)/30+MIN(MAX(km!R99-600,0),400)/28+1/120)/24</f>
        <v>0.782250816993464</v>
      </c>
      <c r="R104" s="27" t="s">
        <v>3</v>
      </c>
      <c r="S104" s="30">
        <f>$D$4+(MIN(km!R99,60)/20+MIN(MAX(km!R99-60,0),540)/15+MIN(MAX(km!R99-600,0),400)/11.428+1/120)/24</f>
        <v>1.664236111111111</v>
      </c>
      <c r="T104" s="26">
        <f>$B$4+(MIN(km!U99,200)/34+MIN(MAX(km!U99-200,0),200)/32+MIN(MAX(km!U99-400,0),200)/30+MIN(MAX(km!U99-600,0),400)/28+1/120)/24</f>
        <v>0.9309611344537815</v>
      </c>
      <c r="U104" s="27" t="s">
        <v>3</v>
      </c>
      <c r="V104" s="30">
        <f>$D$4+(MIN(km!U99,60)/20+MIN(MAX(km!U99-60,0),540)/15+MIN(MAX(km!U99-600,0),400)/11.428+1/120)/24</f>
        <v>2.0279694366662775</v>
      </c>
      <c r="W104" s="26">
        <f>$B$4+(MIN(km!X99,200)/34+MIN(MAX(km!X99-200,0),200)/32+MIN(MAX(km!X99-400,0),200)/30+MIN(MAX(km!X99-600,0),400)/28+1/120)/24</f>
        <v>1.0797706582633053</v>
      </c>
      <c r="X104" s="27" t="s">
        <v>3</v>
      </c>
      <c r="Y104" s="30">
        <f>$D$4+(MIN(km!X99,60)/20+MIN(MAX(km!X99-60,0),540)/15+MIN(MAX(km!X99-600,0),400)/11.428+1/120)/24</f>
        <v>2.3925710000777816</v>
      </c>
      <c r="Z104" s="26">
        <f>$B$4+(MIN(km!AA99,200)/34+MIN(MAX(km!AA99-200,0),200)/32+MIN(MAX(km!AA99-400,0),200)/30+MIN(MAX(km!AA99-600,0),400)/28+1/120)/24</f>
        <v>1.228580182072829</v>
      </c>
      <c r="AA104" s="27" t="s">
        <v>3</v>
      </c>
      <c r="AB104" s="30">
        <f>$D$4+(MIN(km!AA99,60)/20+MIN(MAX(km!AA99-60,0),540)/15+MIN(MAX(km!AA99-600,0),400)/11.428+1/120)/24</f>
        <v>2.757172563489286</v>
      </c>
      <c r="AC104" s="26">
        <f>$B$4+(MIN(km!AD99,200)/34+MIN(MAX(km!AD99-200,0),200)/32+MIN(MAX(km!AD99-400,0),200)/30+MIN(MAX(km!AD99-600,0),400)/28+1/120)/24</f>
        <v>1.3773897058823528</v>
      </c>
      <c r="AD104" s="27" t="s">
        <v>3</v>
      </c>
      <c r="AE104" s="30">
        <f>$D$4+(MIN(km!AD99,60)/20+MIN(MAX(km!AD99-60,0),540)/15+MIN(MAX(km!AD99-600,0),400)/11.428+1/120)/24</f>
        <v>3.1217741269007893</v>
      </c>
      <c r="AF104" s="25" t="s">
        <v>104</v>
      </c>
      <c r="AG104" s="26">
        <f>$B$4+(MIN(km!AH99,200)/34+MIN(MAX(km!AH99-200,0),200)/32+MIN(MAX(km!AH99-400,0),200)/30+MIN(MAX(km!AH99-600,0),400)/28+MIN(MAX(km!AH99-1000,0),200)/26+1/120)/24</f>
        <v>1.5375316472742944</v>
      </c>
      <c r="AH104" s="27" t="s">
        <v>3</v>
      </c>
      <c r="AI104" s="30">
        <f>$D$4+(MIN(km!AH99,60)/20+MIN(MAX(km!AH99-60,0),540)/15+MIN(MAX(km!AH99-600,0),400)/11.428+MIN(MAX(km!AH99-1000,0),200)/13.333+1/120)/24</f>
        <v>3.4348028771032686</v>
      </c>
      <c r="AJ104" s="26">
        <f>$B$4+(MIN(km!AK99,200)/34+MIN(MAX(km!AK99-200,0),200)/32+MIN(MAX(km!AK99-400,0),200)/30+MIN(MAX(km!AK99-600,0),400)/28+MIN(MAX(km!AK99-1000,0),200)/26+1/120)/24</f>
        <v>1.6977880575307047</v>
      </c>
      <c r="AK104" s="27" t="s">
        <v>3</v>
      </c>
      <c r="AL104" s="30">
        <f>$D$4+(MIN(km!AK99,60)/20+MIN(MAX(km!AK99-60,0),540)/15+MIN(MAX(km!AK99-600,0),400)/11.428+MIN(MAX(km!AK99-1000,0),200)/13.333+1/120)/24</f>
        <v>3.747310689798586</v>
      </c>
      <c r="AM104" s="26">
        <f>$B$4+(MIN(km!AN99,200)/34+MIN(MAX(km!AN99-200,0),200)/32+MIN(MAX(km!AN99-400,0),200)/30+MIN(MAX(km!AN99-600,0),400)/28+MIN(MAX(km!AN99-1000,0),200)/26+MIN(MAX(km!AN99-1200,0),400)/25+1/120)/24</f>
        <v>1.8643906216332689</v>
      </c>
      <c r="AN104" s="27" t="s">
        <v>3</v>
      </c>
      <c r="AO104" s="30">
        <f>$D$4+(MIN(km!AN99,60)/20+MIN(MAX(km!AN99-60,0),540)/15+MIN(MAX(km!AN99-600,0),400)/11.428+MIN(MAX(km!AN99-1000,0),200)/13.333+MIN(MAX(km!AN99-1200,0),200)/11+1/120)/24</f>
        <v>4.12543576792554</v>
      </c>
      <c r="AP104" s="26">
        <f>$B$4+(MIN(km!AQ99,200)/34+MIN(MAX(km!AQ99-200,0),200)/32+MIN(MAX(km!AQ99-400,0),200)/30+MIN(MAX(km!AQ99-600,0),400)/28+MIN(MAX(km!AQ99-1000,0),200)/26+MIN(MAX(km!AQ99-1200,0),400)/25+1/120)/24</f>
        <v>2.0310572882999356</v>
      </c>
      <c r="AQ104" s="27" t="s">
        <v>3</v>
      </c>
      <c r="AR104" s="30">
        <f>$D$4+(MIN(km!AQ99,60)/20+MIN(MAX(km!AQ99-60,0),540)/15+MIN(MAX(km!AQ99-600,0),400)/11.428+MIN(MAX(km!AQ99-1000,0),200)/13.333+MIN(MAX(km!AQ99-1200,0),200)/11+1/120)/24</f>
        <v>4.5042236467134185</v>
      </c>
      <c r="AS104" s="26">
        <f>$B$4+(MIN(km!AT99,200)/34+MIN(MAX(km!AT99-200,0),200)/32+MIN(MAX(km!AT99-400,0),200)/30+MIN(MAX(km!AT99-600,0),400)/28+MIN(MAX(km!AT99-1000,0),200)/26+MIN(MAX(km!AT99-1200,0),400)/25+1/120)/24</f>
        <v>2.197723954966602</v>
      </c>
      <c r="AT104" s="27" t="s">
        <v>3</v>
      </c>
      <c r="AU104" s="30">
        <f>$D$4+(MIN(km!AT99,60)/20+MIN(MAX(km!AT99-60,0),540)/15+MIN(MAX(km!AT99-600,0),400)/11.428+MIN(MAX(km!AT99-1000,0),200)/13.333+MIN(MAX(km!AT99-1200,0),200)/11+MIN(MAX(km!AT99-1400,0),200)/10+1/120)/24</f>
        <v>4.920511525501298</v>
      </c>
      <c r="AV104" s="26">
        <f>$B$4+(MIN(km!AW99,200)/34+MIN(MAX(km!AW99-200,0),200)/32+MIN(MAX(km!AW99-400,0),200)/30+MIN(MAX(km!AW99-600,0),400)/28+MIN(MAX(km!AW99-1000,0),200)/26+MIN(MAX(km!AW99-1200,0),800)/25+1/120)/24</f>
        <v>2.364390621633269</v>
      </c>
      <c r="AW104" s="27" t="s">
        <v>3</v>
      </c>
      <c r="AX104" s="30">
        <f>$D$4+(MIN(km!AW99,60)/20+MIN(MAX(km!AW99-60,0),540)/15+MIN(MAX(km!AW99-600,0),400)/11.428+MIN(MAX(km!AW99-1000,0),200)/13.333+MIN(MAX(km!AW99-1200,0),200)/11+MIN(MAX(km!AW99-1400,0),400)/10+1/120)/24</f>
        <v>5.337178192167965</v>
      </c>
      <c r="AY104" s="26">
        <f>$B$4+(MIN(km!AZ99,200)/34+MIN(MAX(km!AZ99-200,0),200)/32+MIN(MAX(km!AZ99-400,0),200)/30+MIN(MAX(km!AZ99-600,0),400)/28+MIN(MAX(km!AZ99-1000,0),200)/26+MIN(MAX(km!AZ99-1200,0),800)/25+1/120)/24</f>
        <v>2.5310572882999356</v>
      </c>
      <c r="AZ104" s="27" t="s">
        <v>3</v>
      </c>
      <c r="BA104" s="30">
        <f>$D$4+(MIN(km!AZ99,60)/20+MIN(MAX(km!AZ99-60,0),540)/15+MIN(MAX(km!AZ99-600,0),400)/11.428+MIN(MAX(km!AZ99-1000,0),200)/13.333+MIN(MAX(km!AZ99-1200,0),200)/11+MIN(MAX(km!AZ99-1400,0),400)/10+1/120)/24</f>
        <v>5.753844858834631</v>
      </c>
      <c r="BB104" s="26">
        <f>$B$4+(MIN(km!BC99,200)/34+MIN(MAX(km!BC99-200,0),200)/32+MIN(MAX(km!BC99-400,0),200)/30+MIN(MAX(km!BC99-600,0),400)/28+MIN(MAX(km!BC99-1000,0),200)/26+MIN(MAX(km!BC99-1200,0),800)/25+1/120)/24</f>
        <v>2.697723954966602</v>
      </c>
      <c r="BC104" s="27" t="s">
        <v>3</v>
      </c>
      <c r="BD104" s="30">
        <f>$D$4+(MIN(km!BC99,60)/20+MIN(MAX(km!BC99-60,0),540)/15+MIN(MAX(km!BC99-600,0),400)/11.428+MIN(MAX(km!BC99-1000,0),200)/13.333+MIN(MAX(km!BC99-1200,0),200)/11+MIN(MAX(km!BC99-1400,0),400)/10+1/120)/24</f>
        <v>6.170511525501297</v>
      </c>
      <c r="BE104" s="26">
        <f>$B$4+(MIN(km!BF99,200)/34+MIN(MAX(km!BF99-200,0),200)/32+MIN(MAX(km!BF99-400,0),200)/30+MIN(MAX(km!BF99-600,0),400)/28+MIN(MAX(km!BF99-1000,0),200)/26+MIN(MAX(km!BF99-1200,0),600)/25+MIN(MAX(km!BF99-1800,0),200)/24+1/120)/24</f>
        <v>2.871265621633269</v>
      </c>
      <c r="BF104" s="27" t="s">
        <v>3</v>
      </c>
      <c r="BG104" s="30">
        <f>$D$4+(MIN(km!BF99,60)/20+MIN(MAX(km!BF99-60,0),540)/15+MIN(MAX(km!BF99-600,0),400)/11.428+MIN(MAX(km!BF99-1000,0),200)/13.333+MIN(MAX(km!BF99-1200,0),200)/11+MIN(MAX(km!BF99-1400,0),400)/10+MIN(MAX(km!BF99-1800,0),200)/9+1/120)/24</f>
        <v>6.633011525501297</v>
      </c>
      <c r="BH104" s="26">
        <f>$B$4+(MIN(km!BI99,200)/34+MIN(MAX(km!BI99-200,0),200)/32+MIN(MAX(km!BI99-400,0),200)/30+MIN(MAX(km!BI99-600,0),400)/28+MIN(MAX(km!BI99-1000,0),200)/26+MIN(MAX(km!BI99-1200,0),600)/25+MIN(MAX(km!BI99-1800,0),200)/24+1/120)/24</f>
        <v>3.0448767327443806</v>
      </c>
      <c r="BI104" s="27" t="s">
        <v>3</v>
      </c>
      <c r="BJ104" s="30">
        <f>$D$4+(MIN(km!BI99,60)/20+MIN(MAX(km!BI99-60,0),540)/15+MIN(MAX(km!BI99-600,0),400)/11.428+MIN(MAX(km!BI99-1000,0),200)/13.333+MIN(MAX(km!BI99-1200,0),200)/11+MIN(MAX(km!BI99-1400,0),400)/10+MIN(MAX(km!BI99-1800,0),200)/9+1/120)/24</f>
        <v>7.09597448846426</v>
      </c>
      <c r="BK104" s="25" t="s">
        <v>104</v>
      </c>
    </row>
    <row r="105" spans="1:63" ht="13.5" thickBot="1">
      <c r="A105" s="38" t="s">
        <v>105</v>
      </c>
      <c r="B105" s="39">
        <f>$B$4+(MIN(km!C100,200)/34+MIN(MAX(km!C100-200,0),200)/32+MIN(MAX(km!C100-400,0),200)/30+MIN(MAX(km!C100-600,0),400)/28+1/120)/24</f>
        <v>0.12289624183006537</v>
      </c>
      <c r="C105" s="40" t="s">
        <v>3</v>
      </c>
      <c r="D105" s="42">
        <f>$D$4+(MIN(km!C100,60)/20+MIN(MAX(km!C100-60,0),540)/15+MIN(MAX(km!C100-600,0),400)/11.428+1/120)/24</f>
        <v>0.278125</v>
      </c>
      <c r="E105" s="39">
        <f>$B$4+(MIN(km!F100,200)/34+MIN(MAX(km!F100-200,0),200)/32+MIN(MAX(km!F100-400,0),200)/30+MIN(MAX(km!F100-600,0),400)/28+1/120)/24</f>
        <v>0.24544526143790854</v>
      </c>
      <c r="F105" s="40" t="s">
        <v>3</v>
      </c>
      <c r="G105" s="42">
        <f>$D$4+(MIN(km!F100,60)/20+MIN(MAX(km!F100-60,0),540)/15+MIN(MAX(km!F100-600,0),400)/11.428+1/120)/24</f>
        <v>0.5559027777777777</v>
      </c>
      <c r="H105" s="39">
        <f>$B$4+(MIN(km!I100,200)/34+MIN(MAX(km!I100-200,0),200)/32+MIN(MAX(km!I100-400,0),200)/30+MIN(MAX(km!I100-600,0),400)/28+1/120)/24</f>
        <v>0.3756535947712418</v>
      </c>
      <c r="I105" s="40" t="s">
        <v>3</v>
      </c>
      <c r="J105" s="42">
        <f>$D$4+(MIN(km!I100,60)/20+MIN(MAX(km!I100-60,0),540)/15+MIN(MAX(km!I100-600,0),400)/11.428+1/120)/24</f>
        <v>0.8336805555555555</v>
      </c>
      <c r="K105" s="39">
        <f>$B$4+(MIN(km!L100,200)/34+MIN(MAX(km!L100-200,0),200)/32+MIN(MAX(km!L100-400,0),200)/30+MIN(MAX(km!L100-600,0),400)/28+1/120)/24</f>
        <v>0.5058619281045752</v>
      </c>
      <c r="L105" s="40" t="s">
        <v>3</v>
      </c>
      <c r="M105" s="42">
        <f>$D$4+(MIN(km!L100,60)/20+MIN(MAX(km!L100-60,0),540)/15+MIN(MAX(km!L100-600,0),400)/11.428+1/120)/24</f>
        <v>1.1114583333333334</v>
      </c>
      <c r="N105" s="43">
        <f>$B$4+(MIN(km!O100,200)/34+MIN(MAX(km!O100-200,0),200)/32+MIN(MAX(km!O100-400,0),200)/30+MIN(MAX(km!O100-600,0),400)/28+1/120)/24</f>
        <v>0.644750816993464</v>
      </c>
      <c r="O105" s="40" t="s">
        <v>3</v>
      </c>
      <c r="P105" s="42">
        <f>$D$4+(MIN(km!O100,60)/20+MIN(MAX(km!O100-60,0),540)/15+MIN(MAX(km!O100-600,0),400)/11.428+1/120)/24</f>
        <v>1.389236111111111</v>
      </c>
      <c r="Q105" s="39">
        <f>$B$4+(MIN(km!R100,200)/34+MIN(MAX(km!R100-200,0),200)/32+MIN(MAX(km!R100-400,0),200)/30+MIN(MAX(km!R100-600,0),400)/28+1/120)/24</f>
        <v>0.783639705882353</v>
      </c>
      <c r="R105" s="40" t="s">
        <v>3</v>
      </c>
      <c r="S105" s="42">
        <f>$D$4+(MIN(km!R100,60)/20+MIN(MAX(km!R100-60,0),540)/15+MIN(MAX(km!R100-600,0),400)/11.428+1/120)/24</f>
        <v>1.667013888888889</v>
      </c>
      <c r="T105" s="39">
        <f>$B$4+(MIN(km!U100,200)/34+MIN(MAX(km!U100-200,0),200)/32+MIN(MAX(km!U100-400,0),200)/30+MIN(MAX(km!U100-600,0),400)/28+1/120)/24</f>
        <v>0.9324492296918768</v>
      </c>
      <c r="U105" s="40" t="s">
        <v>3</v>
      </c>
      <c r="V105" s="42">
        <f>$D$4+(MIN(km!U100,60)/20+MIN(MAX(km!U100-60,0),540)/15+MIN(MAX(km!U100-600,0),400)/11.428+1/120)/24</f>
        <v>2.0316154523003926</v>
      </c>
      <c r="W105" s="39">
        <f>$B$4+(MIN(km!X100,200)/34+MIN(MAX(km!X100-200,0),200)/32+MIN(MAX(km!X100-400,0),200)/30+MIN(MAX(km!X100-600,0),400)/28+1/120)/24</f>
        <v>1.0812587535014007</v>
      </c>
      <c r="X105" s="40" t="s">
        <v>3</v>
      </c>
      <c r="Y105" s="42">
        <f>$D$4+(MIN(km!X100,60)/20+MIN(MAX(km!X100-60,0),540)/15+MIN(MAX(km!X100-600,0),400)/11.428+1/120)/24</f>
        <v>2.3962170157118967</v>
      </c>
      <c r="Z105" s="39">
        <f>$B$4+(MIN(km!AA100,200)/34+MIN(MAX(km!AA100-200,0),200)/32+MIN(MAX(km!AA100-400,0),200)/30+MIN(MAX(km!AA100-600,0),400)/28+1/120)/24</f>
        <v>1.2300682773109244</v>
      </c>
      <c r="AA105" s="40" t="s">
        <v>3</v>
      </c>
      <c r="AB105" s="42">
        <f>$D$4+(MIN(km!AA100,60)/20+MIN(MAX(km!AA100-60,0),540)/15+MIN(MAX(km!AA100-600,0),400)/11.428+1/120)/24</f>
        <v>2.760818579123401</v>
      </c>
      <c r="AC105" s="39">
        <f>$B$4+(MIN(km!AD100,200)/34+MIN(MAX(km!AD100-200,0),200)/32+MIN(MAX(km!AD100-400,0),200)/30+MIN(MAX(km!AD100-600,0),400)/28+1/120)/24</f>
        <v>1.3788778011204483</v>
      </c>
      <c r="AD105" s="40" t="s">
        <v>3</v>
      </c>
      <c r="AE105" s="42">
        <f>$D$4+(MIN(km!AD100,60)/20+MIN(MAX(km!AD100-60,0),540)/15+MIN(MAX(km!AD100-600,0),400)/11.428+1/120)/24</f>
        <v>3.125420142534905</v>
      </c>
      <c r="AF105" s="38" t="s">
        <v>105</v>
      </c>
      <c r="AG105" s="39">
        <f>$B$4+(MIN(km!AH100,200)/34+MIN(MAX(km!AH100-200,0),200)/32+MIN(MAX(km!AH100-400,0),200)/30+MIN(MAX(km!AH100-600,0),400)/28+MIN(MAX(km!AH100-1000,0),200)/26+1/120)/24</f>
        <v>1.5391342113768587</v>
      </c>
      <c r="AH105" s="40" t="s">
        <v>3</v>
      </c>
      <c r="AI105" s="42">
        <f>$D$4+(MIN(km!AH100,60)/20+MIN(MAX(km!AH100-60,0),540)/15+MIN(MAX(km!AH100-600,0),400)/11.428+MIN(MAX(km!AH100-1000,0),200)/13.333+1/120)/24</f>
        <v>3.437927955230222</v>
      </c>
      <c r="AJ105" s="39">
        <f>$B$4+(MIN(km!AK100,200)/34+MIN(MAX(km!AK100-200,0),200)/32+MIN(MAX(km!AK100-400,0),200)/30+MIN(MAX(km!AK100-600,0),400)/28+MIN(MAX(km!AK100-1000,0),200)/26+1/120)/24</f>
        <v>1.6993906216332688</v>
      </c>
      <c r="AK105" s="40" t="s">
        <v>3</v>
      </c>
      <c r="AL105" s="42">
        <f>$D$4+(MIN(km!AK100,60)/20+MIN(MAX(km!AK100-60,0),540)/15+MIN(MAX(km!AK100-600,0),400)/11.428+MIN(MAX(km!AK100-1000,0),200)/13.333+1/120)/24</f>
        <v>3.7504357679255396</v>
      </c>
      <c r="AM105" s="39">
        <f>$B$4+(MIN(km!AN100,200)/34+MIN(MAX(km!AN100-200,0),200)/32+MIN(MAX(km!AN100-400,0),200)/30+MIN(MAX(km!AN100-600,0),400)/28+MIN(MAX(km!AN100-1000,0),200)/26+MIN(MAX(km!AN100-1200,0),400)/25+1/120)/24</f>
        <v>1.8660572882999356</v>
      </c>
      <c r="AN105" s="40" t="s">
        <v>3</v>
      </c>
      <c r="AO105" s="42">
        <f>$D$4+(MIN(km!AN100,60)/20+MIN(MAX(km!AN100-60,0),540)/15+MIN(MAX(km!AN100-600,0),400)/11.428+MIN(MAX(km!AN100-1000,0),200)/13.333+MIN(MAX(km!AN100-1200,0),200)/11+1/120)/24</f>
        <v>4.1292236467134185</v>
      </c>
      <c r="AP105" s="39">
        <f>$B$4+(MIN(km!AQ100,200)/34+MIN(MAX(km!AQ100-200,0),200)/32+MIN(MAX(km!AQ100-400,0),200)/30+MIN(MAX(km!AQ100-600,0),400)/28+MIN(MAX(km!AQ100-1000,0),200)/26+MIN(MAX(km!AQ100-1200,0),400)/25+1/120)/24</f>
        <v>2.032723954966602</v>
      </c>
      <c r="AQ105" s="40" t="s">
        <v>3</v>
      </c>
      <c r="AR105" s="42">
        <f>$D$4+(MIN(km!AQ100,60)/20+MIN(MAX(km!AQ100-60,0),540)/15+MIN(MAX(km!AQ100-600,0),400)/11.428+MIN(MAX(km!AQ100-1000,0),200)/13.333+MIN(MAX(km!AQ100-1200,0),200)/11+1/120)/24</f>
        <v>4.508011525501297</v>
      </c>
      <c r="AS105" s="39">
        <f>$B$4+(MIN(km!AT100,200)/34+MIN(MAX(km!AT100-200,0),200)/32+MIN(MAX(km!AT100-400,0),200)/30+MIN(MAX(km!AT100-600,0),400)/28+MIN(MAX(km!AT100-1000,0),200)/26+MIN(MAX(km!AT100-1200,0),400)/25+1/120)/24</f>
        <v>2.199390621633269</v>
      </c>
      <c r="AT105" s="40" t="s">
        <v>3</v>
      </c>
      <c r="AU105" s="42">
        <f>$D$4+(MIN(km!AT100,60)/20+MIN(MAX(km!AT100-60,0),540)/15+MIN(MAX(km!AT100-600,0),400)/11.428+MIN(MAX(km!AT100-1000,0),200)/13.333+MIN(MAX(km!AT100-1200,0),200)/11+MIN(MAX(km!AT100-1400,0),200)/10+1/120)/24</f>
        <v>4.924678192167964</v>
      </c>
      <c r="AV105" s="39">
        <f>$B$4+(MIN(km!AW100,200)/34+MIN(MAX(km!AW100-200,0),200)/32+MIN(MAX(km!AW100-400,0),200)/30+MIN(MAX(km!AW100-600,0),400)/28+MIN(MAX(km!AW100-1000,0),200)/26+MIN(MAX(km!AW100-1200,0),800)/25+1/120)/24</f>
        <v>2.3660572882999356</v>
      </c>
      <c r="AW105" s="40" t="s">
        <v>3</v>
      </c>
      <c r="AX105" s="42">
        <f>$D$4+(MIN(km!AW100,60)/20+MIN(MAX(km!AW100-60,0),540)/15+MIN(MAX(km!AW100-600,0),400)/11.428+MIN(MAX(km!AW100-1000,0),200)/13.333+MIN(MAX(km!AW100-1200,0),200)/11+MIN(MAX(km!AW100-1400,0),400)/10+1/120)/24</f>
        <v>5.341344858834631</v>
      </c>
      <c r="AY105" s="39">
        <f>$B$4+(MIN(km!AZ100,200)/34+MIN(MAX(km!AZ100-200,0),200)/32+MIN(MAX(km!AZ100-400,0),200)/30+MIN(MAX(km!AZ100-600,0),400)/28+MIN(MAX(km!AZ100-1000,0),200)/26+MIN(MAX(km!AZ100-1200,0),800)/25+1/120)/24</f>
        <v>2.532723954966602</v>
      </c>
      <c r="AZ105" s="40" t="s">
        <v>3</v>
      </c>
      <c r="BA105" s="42">
        <f>$D$4+(MIN(km!AZ100,60)/20+MIN(MAX(km!AZ100-60,0),540)/15+MIN(MAX(km!AZ100-600,0),400)/11.428+MIN(MAX(km!AZ100-1000,0),200)/13.333+MIN(MAX(km!AZ100-1200,0),200)/11+MIN(MAX(km!AZ100-1400,0),400)/10+1/120)/24</f>
        <v>5.758011525501297</v>
      </c>
      <c r="BB105" s="39">
        <f>$B$4+(MIN(km!BC100,200)/34+MIN(MAX(km!BC100-200,0),200)/32+MIN(MAX(km!BC100-400,0),200)/30+MIN(MAX(km!BC100-600,0),400)/28+MIN(MAX(km!BC100-1000,0),200)/26+MIN(MAX(km!BC100-1200,0),800)/25+1/120)/24</f>
        <v>2.699390621633269</v>
      </c>
      <c r="BC105" s="40" t="s">
        <v>3</v>
      </c>
      <c r="BD105" s="42">
        <f>$D$4+(MIN(km!BC100,60)/20+MIN(MAX(km!BC100-60,0),540)/15+MIN(MAX(km!BC100-600,0),400)/11.428+MIN(MAX(km!BC100-1000,0),200)/13.333+MIN(MAX(km!BC100-1200,0),200)/11+MIN(MAX(km!BC100-1400,0),400)/10+1/120)/24</f>
        <v>6.174678192167963</v>
      </c>
      <c r="BE105" s="39">
        <f>$B$4+(MIN(km!BF100,200)/34+MIN(MAX(km!BF100-200,0),200)/32+MIN(MAX(km!BF100-400,0),200)/30+MIN(MAX(km!BF100-600,0),400)/28+MIN(MAX(km!BF100-1000,0),200)/26+MIN(MAX(km!BF100-1200,0),600)/25+MIN(MAX(km!BF100-1800,0),200)/24+1/120)/24</f>
        <v>2.8730017327443806</v>
      </c>
      <c r="BF105" s="40" t="s">
        <v>3</v>
      </c>
      <c r="BG105" s="42">
        <f>$D$4+(MIN(km!BF100,60)/20+MIN(MAX(km!BF100-60,0),540)/15+MIN(MAX(km!BF100-600,0),400)/11.428+MIN(MAX(km!BF100-1000,0),200)/13.333+MIN(MAX(km!BF100-1200,0),200)/11+MIN(MAX(km!BF100-1400,0),400)/10+MIN(MAX(km!BF100-1800,0),200)/9+1/120)/24</f>
        <v>6.637641155130927</v>
      </c>
      <c r="BH105" s="39">
        <f>$B$4+(MIN(km!BI100,200)/34+MIN(MAX(km!BI100-200,0),200)/32+MIN(MAX(km!BI100-400,0),200)/30+MIN(MAX(km!BI100-600,0),400)/28+MIN(MAX(km!BI100-1000,0),200)/26+MIN(MAX(km!BI100-1200,0),600)/25+MIN(MAX(km!BI100-1800,0),200)/24+1/120)/24</f>
        <v>3.0466128438554914</v>
      </c>
      <c r="BI105" s="40" t="s">
        <v>3</v>
      </c>
      <c r="BJ105" s="42">
        <f>$D$4+(MIN(km!BI100,60)/20+MIN(MAX(km!BI100-60,0),540)/15+MIN(MAX(km!BI100-600,0),400)/11.428+MIN(MAX(km!BI100-1000,0),200)/13.333+MIN(MAX(km!BI100-1200,0),200)/11+MIN(MAX(km!BI100-1400,0),400)/10+MIN(MAX(km!BI100-1800,0),200)/9+1/120)/24</f>
        <v>7.10060411809389</v>
      </c>
      <c r="BK105" s="38" t="s">
        <v>105</v>
      </c>
    </row>
    <row r="106" spans="1:63" ht="13.5" thickBot="1">
      <c r="A106" s="46" t="s">
        <v>4</v>
      </c>
      <c r="B106" s="47">
        <v>1</v>
      </c>
      <c r="C106" s="48" t="s">
        <v>5</v>
      </c>
      <c r="D106" s="49">
        <v>100</v>
      </c>
      <c r="E106" s="47">
        <v>101</v>
      </c>
      <c r="F106" s="48" t="s">
        <v>5</v>
      </c>
      <c r="G106" s="50">
        <v>200</v>
      </c>
      <c r="H106" s="47">
        <v>201</v>
      </c>
      <c r="I106" s="48" t="s">
        <v>5</v>
      </c>
      <c r="J106" s="50">
        <v>300</v>
      </c>
      <c r="K106" s="47">
        <v>301</v>
      </c>
      <c r="L106" s="48" t="s">
        <v>5</v>
      </c>
      <c r="M106" s="50">
        <v>400</v>
      </c>
      <c r="N106" s="51">
        <v>401</v>
      </c>
      <c r="O106" s="48" t="s">
        <v>5</v>
      </c>
      <c r="P106" s="49">
        <v>500</v>
      </c>
      <c r="Q106" s="47">
        <v>501</v>
      </c>
      <c r="R106" s="48" t="s">
        <v>5</v>
      </c>
      <c r="S106" s="50">
        <v>600</v>
      </c>
      <c r="T106" s="47">
        <v>601</v>
      </c>
      <c r="U106" s="48" t="s">
        <v>5</v>
      </c>
      <c r="V106" s="49">
        <v>700</v>
      </c>
      <c r="W106" s="47">
        <v>701</v>
      </c>
      <c r="X106" s="48" t="s">
        <v>5</v>
      </c>
      <c r="Y106" s="49">
        <v>800</v>
      </c>
      <c r="Z106" s="47">
        <v>801</v>
      </c>
      <c r="AA106" s="48" t="s">
        <v>5</v>
      </c>
      <c r="AB106" s="49">
        <v>900</v>
      </c>
      <c r="AC106" s="47">
        <v>901</v>
      </c>
      <c r="AD106" s="48" t="s">
        <v>5</v>
      </c>
      <c r="AE106" s="50">
        <v>1000</v>
      </c>
      <c r="AF106" s="46" t="s">
        <v>4</v>
      </c>
      <c r="AG106" s="47">
        <v>1001</v>
      </c>
      <c r="AH106" s="48" t="s">
        <v>5</v>
      </c>
      <c r="AI106" s="49">
        <v>1100</v>
      </c>
      <c r="AJ106" s="47">
        <v>1101</v>
      </c>
      <c r="AK106" s="48" t="s">
        <v>5</v>
      </c>
      <c r="AL106" s="49">
        <v>1200</v>
      </c>
      <c r="AM106" s="47">
        <v>1201</v>
      </c>
      <c r="AN106" s="48" t="s">
        <v>5</v>
      </c>
      <c r="AO106" s="50">
        <v>1300</v>
      </c>
      <c r="AP106" s="47">
        <v>1301</v>
      </c>
      <c r="AQ106" s="48" t="s">
        <v>5</v>
      </c>
      <c r="AR106" s="49">
        <v>1400</v>
      </c>
      <c r="AS106" s="47">
        <v>1401</v>
      </c>
      <c r="AT106" s="48" t="s">
        <v>5</v>
      </c>
      <c r="AU106" s="49">
        <v>1500</v>
      </c>
      <c r="AV106" s="47">
        <v>1501</v>
      </c>
      <c r="AW106" s="48" t="s">
        <v>5</v>
      </c>
      <c r="AX106" s="50">
        <v>1600</v>
      </c>
      <c r="AY106" s="47">
        <v>1601</v>
      </c>
      <c r="AZ106" s="48" t="s">
        <v>5</v>
      </c>
      <c r="BA106" s="50">
        <v>1700</v>
      </c>
      <c r="BB106" s="47">
        <v>1701</v>
      </c>
      <c r="BC106" s="48" t="s">
        <v>5</v>
      </c>
      <c r="BD106" s="50">
        <v>1800</v>
      </c>
      <c r="BE106" s="47">
        <v>1801</v>
      </c>
      <c r="BF106" s="48" t="s">
        <v>5</v>
      </c>
      <c r="BG106" s="50">
        <v>1900</v>
      </c>
      <c r="BH106" s="47">
        <v>1901</v>
      </c>
      <c r="BI106" s="48" t="s">
        <v>5</v>
      </c>
      <c r="BJ106" s="50">
        <v>2000</v>
      </c>
      <c r="BK106" s="46" t="s">
        <v>4</v>
      </c>
    </row>
    <row r="107" spans="1:32" s="69" customFormat="1" ht="12.75">
      <c r="A107" s="52" t="s">
        <v>106</v>
      </c>
      <c r="B107" s="53"/>
      <c r="C107" s="54"/>
      <c r="D107" s="55"/>
      <c r="E107" s="56">
        <v>0.24513888888888888</v>
      </c>
      <c r="F107" s="57" t="s">
        <v>3</v>
      </c>
      <c r="G107" s="58">
        <v>0.5625</v>
      </c>
      <c r="H107" s="59">
        <v>0.375</v>
      </c>
      <c r="I107" s="57" t="s">
        <v>3</v>
      </c>
      <c r="J107" s="58">
        <v>0.8333333333333334</v>
      </c>
      <c r="K107" s="59">
        <v>0.5055555555555555</v>
      </c>
      <c r="L107" s="57" t="s">
        <v>3</v>
      </c>
      <c r="M107" s="58">
        <v>1.125</v>
      </c>
      <c r="N107" s="60"/>
      <c r="O107" s="54"/>
      <c r="P107" s="55"/>
      <c r="Q107" s="56">
        <v>0.7833333333333333</v>
      </c>
      <c r="R107" s="57" t="s">
        <v>3</v>
      </c>
      <c r="S107" s="58">
        <v>1.6666666666666667</v>
      </c>
      <c r="T107" s="53"/>
      <c r="U107" s="54"/>
      <c r="V107" s="10"/>
      <c r="W107" s="53"/>
      <c r="X107" s="54"/>
      <c r="Y107" s="10"/>
      <c r="Z107" s="53"/>
      <c r="AA107" s="54"/>
      <c r="AB107" s="55"/>
      <c r="AC107" s="56">
        <v>1.3784722222222223</v>
      </c>
      <c r="AD107" s="57" t="s">
        <v>3</v>
      </c>
      <c r="AE107" s="58">
        <v>3.125</v>
      </c>
      <c r="AF107" s="61"/>
    </row>
    <row r="108" spans="2:31" s="8" customFormat="1" ht="15">
      <c r="B108" s="4"/>
      <c r="C108" s="2"/>
      <c r="D108" s="3"/>
      <c r="E108" s="62" t="s">
        <v>110</v>
      </c>
      <c r="F108" s="2"/>
      <c r="G108" s="3"/>
      <c r="H108" s="4"/>
      <c r="I108" s="2"/>
      <c r="J108" s="3"/>
      <c r="K108" s="4"/>
      <c r="L108" s="2"/>
      <c r="M108" s="3"/>
      <c r="N108" s="4"/>
      <c r="O108" s="2"/>
      <c r="P108" s="3"/>
      <c r="Q108" s="4"/>
      <c r="R108" s="2"/>
      <c r="S108" s="3"/>
      <c r="T108" s="4"/>
      <c r="U108" s="2"/>
      <c r="V108" s="3"/>
      <c r="W108" s="4"/>
      <c r="X108" s="2"/>
      <c r="Y108" s="3"/>
      <c r="Z108" s="4"/>
      <c r="AA108" s="2"/>
      <c r="AB108" s="3"/>
      <c r="AC108" s="4"/>
      <c r="AD108" s="2"/>
      <c r="AE108" s="3"/>
    </row>
    <row r="109" spans="1:31" s="9" customFormat="1" ht="15">
      <c r="A109" s="63"/>
      <c r="B109" s="63" t="s">
        <v>111</v>
      </c>
      <c r="C109" s="64"/>
      <c r="D109"/>
      <c r="E109" s="9" t="s">
        <v>112</v>
      </c>
      <c r="F109" s="64"/>
      <c r="G109" s="62"/>
      <c r="H109" s="65"/>
      <c r="I109" s="64"/>
      <c r="J109" s="62"/>
      <c r="K109" s="65"/>
      <c r="L109" s="64"/>
      <c r="M109" s="62"/>
      <c r="N109" s="66"/>
      <c r="O109" s="64"/>
      <c r="P109" s="62"/>
      <c r="Q109" s="65"/>
      <c r="R109" s="64"/>
      <c r="S109" s="62"/>
      <c r="T109" s="65"/>
      <c r="U109" s="64"/>
      <c r="V109" s="62"/>
      <c r="W109" s="65"/>
      <c r="X109" s="64"/>
      <c r="Y109" s="62"/>
      <c r="Z109" s="65"/>
      <c r="AA109" s="64"/>
      <c r="AB109" s="62"/>
      <c r="AC109" s="65"/>
      <c r="AD109" s="64"/>
      <c r="AE109" s="62"/>
    </row>
    <row r="110" spans="1:31" s="9" customFormat="1" ht="15">
      <c r="A110" s="63"/>
      <c r="B110" s="63" t="s">
        <v>113</v>
      </c>
      <c r="C110" s="64"/>
      <c r="D110" s="62"/>
      <c r="E110" s="9" t="s">
        <v>114</v>
      </c>
      <c r="F110" s="64"/>
      <c r="G110" s="62"/>
      <c r="H110" s="65"/>
      <c r="I110" s="64"/>
      <c r="J110" s="62"/>
      <c r="K110" s="65"/>
      <c r="L110" s="64"/>
      <c r="M110" s="62"/>
      <c r="N110" s="66"/>
      <c r="O110" s="64"/>
      <c r="P110" s="62"/>
      <c r="Q110" s="65"/>
      <c r="R110" s="64"/>
      <c r="S110" s="62"/>
      <c r="T110" s="65"/>
      <c r="U110" s="64"/>
      <c r="V110" s="62"/>
      <c r="W110" s="65"/>
      <c r="X110" s="64"/>
      <c r="Y110" s="62"/>
      <c r="Z110" s="65"/>
      <c r="AA110" s="64"/>
      <c r="AB110" s="62"/>
      <c r="AC110" s="65"/>
      <c r="AD110" s="64"/>
      <c r="AE110" s="62"/>
    </row>
    <row r="111" spans="1:32" ht="12.75">
      <c r="A111" s="70"/>
      <c r="B111" s="71"/>
      <c r="C111" s="27"/>
      <c r="D111" s="72"/>
      <c r="E111" s="71"/>
      <c r="F111" s="27"/>
      <c r="G111" s="72"/>
      <c r="H111" s="71"/>
      <c r="I111" s="27"/>
      <c r="J111" s="72"/>
      <c r="K111" s="71"/>
      <c r="L111" s="27"/>
      <c r="M111" s="72"/>
      <c r="N111" s="6"/>
      <c r="O111" s="27"/>
      <c r="P111" s="72"/>
      <c r="Q111" s="71"/>
      <c r="R111" s="27"/>
      <c r="S111" s="72"/>
      <c r="T111" s="71"/>
      <c r="U111" s="27"/>
      <c r="V111" s="72"/>
      <c r="W111" s="71"/>
      <c r="X111" s="27"/>
      <c r="Y111" s="72"/>
      <c r="Z111" s="71"/>
      <c r="AA111" s="27"/>
      <c r="AB111" s="72"/>
      <c r="AC111" s="71"/>
      <c r="AD111" s="27"/>
      <c r="AE111" s="72"/>
      <c r="AF111" s="70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I100"/>
  <sheetViews>
    <sheetView workbookViewId="0" topLeftCell="A1">
      <selection activeCell="AO1" sqref="AO1"/>
    </sheetView>
  </sheetViews>
  <sheetFormatPr defaultColWidth="11.421875" defaultRowHeight="12.75"/>
  <cols>
    <col min="1" max="16384" width="5.00390625" style="0" customWidth="1"/>
  </cols>
  <sheetData>
    <row r="1" spans="3:61" ht="12.75">
      <c r="C1">
        <v>1</v>
      </c>
      <c r="F1">
        <v>101</v>
      </c>
      <c r="I1">
        <v>201</v>
      </c>
      <c r="L1">
        <v>301</v>
      </c>
      <c r="O1">
        <v>401</v>
      </c>
      <c r="R1">
        <v>501</v>
      </c>
      <c r="U1">
        <v>601</v>
      </c>
      <c r="X1">
        <v>701</v>
      </c>
      <c r="AA1">
        <v>801</v>
      </c>
      <c r="AD1">
        <v>901</v>
      </c>
      <c r="AH1">
        <v>1001</v>
      </c>
      <c r="AK1">
        <f>AH1+100</f>
        <v>1101</v>
      </c>
      <c r="AN1">
        <f>AK1+100</f>
        <v>1201</v>
      </c>
      <c r="AQ1">
        <f>AN1+100</f>
        <v>1301</v>
      </c>
      <c r="AT1">
        <f>AQ1+100</f>
        <v>1401</v>
      </c>
      <c r="AW1">
        <f>AT1+100</f>
        <v>1501</v>
      </c>
      <c r="AZ1">
        <f>AW1+100</f>
        <v>1601</v>
      </c>
      <c r="BC1">
        <f>AZ1+100</f>
        <v>1701</v>
      </c>
      <c r="BF1">
        <f>BC1+100</f>
        <v>1801</v>
      </c>
      <c r="BI1">
        <f>BF1+100</f>
        <v>1901</v>
      </c>
    </row>
    <row r="2" spans="3:61" ht="12.75">
      <c r="C2">
        <v>2</v>
      </c>
      <c r="F2">
        <v>102</v>
      </c>
      <c r="I2">
        <v>202</v>
      </c>
      <c r="L2">
        <v>302</v>
      </c>
      <c r="O2">
        <v>402</v>
      </c>
      <c r="R2">
        <v>502</v>
      </c>
      <c r="U2">
        <v>602</v>
      </c>
      <c r="X2">
        <v>702</v>
      </c>
      <c r="AA2">
        <v>802</v>
      </c>
      <c r="AD2">
        <v>902</v>
      </c>
      <c r="AH2">
        <v>1002</v>
      </c>
      <c r="AK2">
        <f aca="true" t="shared" si="0" ref="AK2:AK65">AH2+100</f>
        <v>1102</v>
      </c>
      <c r="AN2">
        <f aca="true" t="shared" si="1" ref="AN2:AN65">AK2+100</f>
        <v>1202</v>
      </c>
      <c r="AQ2">
        <f aca="true" t="shared" si="2" ref="AQ2:AQ65">AN2+100</f>
        <v>1302</v>
      </c>
      <c r="AT2">
        <f aca="true" t="shared" si="3" ref="AT2:AT65">AQ2+100</f>
        <v>1402</v>
      </c>
      <c r="AW2">
        <f aca="true" t="shared" si="4" ref="AW2:AW65">AT2+100</f>
        <v>1502</v>
      </c>
      <c r="AZ2">
        <f aca="true" t="shared" si="5" ref="AZ2:AZ65">AW2+100</f>
        <v>1602</v>
      </c>
      <c r="BC2">
        <f aca="true" t="shared" si="6" ref="BC2:BC65">AZ2+100</f>
        <v>1702</v>
      </c>
      <c r="BF2">
        <f aca="true" t="shared" si="7" ref="BF2:BF65">BC2+100</f>
        <v>1802</v>
      </c>
      <c r="BI2">
        <f aca="true" t="shared" si="8" ref="BI2:BI65">BF2+100</f>
        <v>1902</v>
      </c>
    </row>
    <row r="3" spans="3:61" ht="12.75">
      <c r="C3">
        <v>3</v>
      </c>
      <c r="F3">
        <v>103</v>
      </c>
      <c r="I3">
        <v>203</v>
      </c>
      <c r="L3">
        <v>303</v>
      </c>
      <c r="O3">
        <v>403</v>
      </c>
      <c r="R3">
        <v>503</v>
      </c>
      <c r="U3">
        <v>603</v>
      </c>
      <c r="X3">
        <v>703</v>
      </c>
      <c r="AA3">
        <v>803</v>
      </c>
      <c r="AD3">
        <v>903</v>
      </c>
      <c r="AH3">
        <v>1003</v>
      </c>
      <c r="AK3">
        <f t="shared" si="0"/>
        <v>1103</v>
      </c>
      <c r="AN3">
        <f t="shared" si="1"/>
        <v>1203</v>
      </c>
      <c r="AQ3">
        <f t="shared" si="2"/>
        <v>1303</v>
      </c>
      <c r="AT3">
        <f t="shared" si="3"/>
        <v>1403</v>
      </c>
      <c r="AW3">
        <f t="shared" si="4"/>
        <v>1503</v>
      </c>
      <c r="AZ3">
        <f t="shared" si="5"/>
        <v>1603</v>
      </c>
      <c r="BC3">
        <f t="shared" si="6"/>
        <v>1703</v>
      </c>
      <c r="BF3">
        <f t="shared" si="7"/>
        <v>1803</v>
      </c>
      <c r="BI3">
        <f t="shared" si="8"/>
        <v>1903</v>
      </c>
    </row>
    <row r="4" spans="3:61" ht="12.75">
      <c r="C4">
        <v>4</v>
      </c>
      <c r="F4">
        <v>104</v>
      </c>
      <c r="I4">
        <v>204</v>
      </c>
      <c r="L4">
        <v>304</v>
      </c>
      <c r="O4">
        <v>404</v>
      </c>
      <c r="R4">
        <v>504</v>
      </c>
      <c r="U4">
        <v>604</v>
      </c>
      <c r="X4">
        <v>704</v>
      </c>
      <c r="AA4">
        <v>804</v>
      </c>
      <c r="AD4">
        <v>904</v>
      </c>
      <c r="AH4">
        <v>1004</v>
      </c>
      <c r="AK4">
        <f t="shared" si="0"/>
        <v>1104</v>
      </c>
      <c r="AN4">
        <f t="shared" si="1"/>
        <v>1204</v>
      </c>
      <c r="AQ4">
        <f t="shared" si="2"/>
        <v>1304</v>
      </c>
      <c r="AT4">
        <f t="shared" si="3"/>
        <v>1404</v>
      </c>
      <c r="AW4">
        <f t="shared" si="4"/>
        <v>1504</v>
      </c>
      <c r="AZ4">
        <f t="shared" si="5"/>
        <v>1604</v>
      </c>
      <c r="BC4">
        <f t="shared" si="6"/>
        <v>1704</v>
      </c>
      <c r="BF4">
        <f t="shared" si="7"/>
        <v>1804</v>
      </c>
      <c r="BI4">
        <f t="shared" si="8"/>
        <v>1904</v>
      </c>
    </row>
    <row r="5" spans="3:61" ht="12.75">
      <c r="C5">
        <v>5</v>
      </c>
      <c r="F5">
        <v>105</v>
      </c>
      <c r="I5">
        <v>205</v>
      </c>
      <c r="L5">
        <v>305</v>
      </c>
      <c r="O5">
        <v>405</v>
      </c>
      <c r="R5">
        <v>505</v>
      </c>
      <c r="U5">
        <v>605</v>
      </c>
      <c r="X5">
        <v>705</v>
      </c>
      <c r="AA5">
        <v>805</v>
      </c>
      <c r="AD5">
        <v>905</v>
      </c>
      <c r="AH5">
        <v>1005</v>
      </c>
      <c r="AK5">
        <f t="shared" si="0"/>
        <v>1105</v>
      </c>
      <c r="AN5">
        <f t="shared" si="1"/>
        <v>1205</v>
      </c>
      <c r="AQ5">
        <f t="shared" si="2"/>
        <v>1305</v>
      </c>
      <c r="AT5">
        <f t="shared" si="3"/>
        <v>1405</v>
      </c>
      <c r="AW5">
        <f t="shared" si="4"/>
        <v>1505</v>
      </c>
      <c r="AZ5">
        <f t="shared" si="5"/>
        <v>1605</v>
      </c>
      <c r="BC5">
        <f t="shared" si="6"/>
        <v>1705</v>
      </c>
      <c r="BF5">
        <f t="shared" si="7"/>
        <v>1805</v>
      </c>
      <c r="BI5">
        <f t="shared" si="8"/>
        <v>1905</v>
      </c>
    </row>
    <row r="6" spans="3:61" ht="12.75">
      <c r="C6">
        <v>6</v>
      </c>
      <c r="F6">
        <v>106</v>
      </c>
      <c r="I6">
        <v>206</v>
      </c>
      <c r="L6">
        <v>306</v>
      </c>
      <c r="O6">
        <v>406</v>
      </c>
      <c r="R6">
        <v>506</v>
      </c>
      <c r="U6">
        <v>606</v>
      </c>
      <c r="X6">
        <v>706</v>
      </c>
      <c r="AA6">
        <v>806</v>
      </c>
      <c r="AD6">
        <v>906</v>
      </c>
      <c r="AH6">
        <v>1006</v>
      </c>
      <c r="AK6">
        <f t="shared" si="0"/>
        <v>1106</v>
      </c>
      <c r="AN6">
        <f t="shared" si="1"/>
        <v>1206</v>
      </c>
      <c r="AQ6">
        <f t="shared" si="2"/>
        <v>1306</v>
      </c>
      <c r="AT6">
        <f t="shared" si="3"/>
        <v>1406</v>
      </c>
      <c r="AW6">
        <f t="shared" si="4"/>
        <v>1506</v>
      </c>
      <c r="AZ6">
        <f t="shared" si="5"/>
        <v>1606</v>
      </c>
      <c r="BC6">
        <f t="shared" si="6"/>
        <v>1706</v>
      </c>
      <c r="BF6">
        <f t="shared" si="7"/>
        <v>1806</v>
      </c>
      <c r="BI6">
        <f t="shared" si="8"/>
        <v>1906</v>
      </c>
    </row>
    <row r="7" spans="3:61" ht="12.75">
      <c r="C7">
        <v>7</v>
      </c>
      <c r="F7">
        <v>107</v>
      </c>
      <c r="I7">
        <v>207</v>
      </c>
      <c r="L7">
        <v>307</v>
      </c>
      <c r="O7">
        <v>407</v>
      </c>
      <c r="R7">
        <v>507</v>
      </c>
      <c r="U7">
        <v>607</v>
      </c>
      <c r="X7">
        <v>707</v>
      </c>
      <c r="AA7">
        <v>807</v>
      </c>
      <c r="AD7">
        <v>907</v>
      </c>
      <c r="AH7">
        <v>1007</v>
      </c>
      <c r="AK7">
        <f t="shared" si="0"/>
        <v>1107</v>
      </c>
      <c r="AN7">
        <f t="shared" si="1"/>
        <v>1207</v>
      </c>
      <c r="AQ7">
        <f t="shared" si="2"/>
        <v>1307</v>
      </c>
      <c r="AT7">
        <f t="shared" si="3"/>
        <v>1407</v>
      </c>
      <c r="AW7">
        <f t="shared" si="4"/>
        <v>1507</v>
      </c>
      <c r="AZ7">
        <f t="shared" si="5"/>
        <v>1607</v>
      </c>
      <c r="BC7">
        <f t="shared" si="6"/>
        <v>1707</v>
      </c>
      <c r="BF7">
        <f t="shared" si="7"/>
        <v>1807</v>
      </c>
      <c r="BI7">
        <f t="shared" si="8"/>
        <v>1907</v>
      </c>
    </row>
    <row r="8" spans="3:61" ht="12.75">
      <c r="C8">
        <v>8</v>
      </c>
      <c r="F8">
        <v>108</v>
      </c>
      <c r="I8">
        <v>208</v>
      </c>
      <c r="L8">
        <v>308</v>
      </c>
      <c r="O8">
        <v>408</v>
      </c>
      <c r="R8">
        <v>508</v>
      </c>
      <c r="U8">
        <v>608</v>
      </c>
      <c r="X8">
        <v>708</v>
      </c>
      <c r="AA8">
        <v>808</v>
      </c>
      <c r="AD8">
        <v>908</v>
      </c>
      <c r="AH8">
        <v>1008</v>
      </c>
      <c r="AK8">
        <f t="shared" si="0"/>
        <v>1108</v>
      </c>
      <c r="AN8">
        <f t="shared" si="1"/>
        <v>1208</v>
      </c>
      <c r="AQ8">
        <f t="shared" si="2"/>
        <v>1308</v>
      </c>
      <c r="AT8">
        <f t="shared" si="3"/>
        <v>1408</v>
      </c>
      <c r="AW8">
        <f t="shared" si="4"/>
        <v>1508</v>
      </c>
      <c r="AZ8">
        <f t="shared" si="5"/>
        <v>1608</v>
      </c>
      <c r="BC8">
        <f t="shared" si="6"/>
        <v>1708</v>
      </c>
      <c r="BF8">
        <f t="shared" si="7"/>
        <v>1808</v>
      </c>
      <c r="BI8">
        <f t="shared" si="8"/>
        <v>1908</v>
      </c>
    </row>
    <row r="9" spans="3:61" ht="12.75">
      <c r="C9">
        <v>9</v>
      </c>
      <c r="F9">
        <v>109</v>
      </c>
      <c r="I9">
        <v>209</v>
      </c>
      <c r="L9">
        <v>309</v>
      </c>
      <c r="O9">
        <v>409</v>
      </c>
      <c r="R9">
        <v>509</v>
      </c>
      <c r="U9">
        <v>609</v>
      </c>
      <c r="X9">
        <v>709</v>
      </c>
      <c r="AA9">
        <v>809</v>
      </c>
      <c r="AD9">
        <v>909</v>
      </c>
      <c r="AH9">
        <v>1009</v>
      </c>
      <c r="AK9">
        <f t="shared" si="0"/>
        <v>1109</v>
      </c>
      <c r="AN9">
        <f t="shared" si="1"/>
        <v>1209</v>
      </c>
      <c r="AQ9">
        <f t="shared" si="2"/>
        <v>1309</v>
      </c>
      <c r="AT9">
        <f t="shared" si="3"/>
        <v>1409</v>
      </c>
      <c r="AW9">
        <f t="shared" si="4"/>
        <v>1509</v>
      </c>
      <c r="AZ9">
        <f t="shared" si="5"/>
        <v>1609</v>
      </c>
      <c r="BC9">
        <f t="shared" si="6"/>
        <v>1709</v>
      </c>
      <c r="BF9">
        <f t="shared" si="7"/>
        <v>1809</v>
      </c>
      <c r="BI9">
        <f t="shared" si="8"/>
        <v>1909</v>
      </c>
    </row>
    <row r="10" spans="3:61" ht="12.75">
      <c r="C10">
        <v>10</v>
      </c>
      <c r="F10">
        <v>110</v>
      </c>
      <c r="I10">
        <v>210</v>
      </c>
      <c r="L10">
        <v>310</v>
      </c>
      <c r="O10">
        <v>410</v>
      </c>
      <c r="R10">
        <v>510</v>
      </c>
      <c r="U10">
        <v>610</v>
      </c>
      <c r="X10">
        <v>710</v>
      </c>
      <c r="AA10">
        <v>810</v>
      </c>
      <c r="AD10">
        <v>910</v>
      </c>
      <c r="AH10">
        <v>1010</v>
      </c>
      <c r="AK10">
        <f t="shared" si="0"/>
        <v>1110</v>
      </c>
      <c r="AN10">
        <f t="shared" si="1"/>
        <v>1210</v>
      </c>
      <c r="AQ10">
        <f t="shared" si="2"/>
        <v>1310</v>
      </c>
      <c r="AT10">
        <f t="shared" si="3"/>
        <v>1410</v>
      </c>
      <c r="AW10">
        <f t="shared" si="4"/>
        <v>1510</v>
      </c>
      <c r="AZ10">
        <f t="shared" si="5"/>
        <v>1610</v>
      </c>
      <c r="BC10">
        <f t="shared" si="6"/>
        <v>1710</v>
      </c>
      <c r="BF10">
        <f t="shared" si="7"/>
        <v>1810</v>
      </c>
      <c r="BI10">
        <f t="shared" si="8"/>
        <v>1910</v>
      </c>
    </row>
    <row r="11" spans="3:61" ht="12.75">
      <c r="C11">
        <v>11</v>
      </c>
      <c r="F11">
        <v>111</v>
      </c>
      <c r="I11">
        <v>211</v>
      </c>
      <c r="L11">
        <v>311</v>
      </c>
      <c r="O11">
        <v>411</v>
      </c>
      <c r="R11">
        <v>511</v>
      </c>
      <c r="U11">
        <v>611</v>
      </c>
      <c r="X11">
        <v>711</v>
      </c>
      <c r="AA11">
        <v>811</v>
      </c>
      <c r="AD11">
        <v>911</v>
      </c>
      <c r="AH11">
        <v>1011</v>
      </c>
      <c r="AK11">
        <f t="shared" si="0"/>
        <v>1111</v>
      </c>
      <c r="AN11">
        <f t="shared" si="1"/>
        <v>1211</v>
      </c>
      <c r="AQ11">
        <f t="shared" si="2"/>
        <v>1311</v>
      </c>
      <c r="AT11">
        <f t="shared" si="3"/>
        <v>1411</v>
      </c>
      <c r="AW11">
        <f t="shared" si="4"/>
        <v>1511</v>
      </c>
      <c r="AZ11">
        <f t="shared" si="5"/>
        <v>1611</v>
      </c>
      <c r="BC11">
        <f t="shared" si="6"/>
        <v>1711</v>
      </c>
      <c r="BF11">
        <f t="shared" si="7"/>
        <v>1811</v>
      </c>
      <c r="BI11">
        <f t="shared" si="8"/>
        <v>1911</v>
      </c>
    </row>
    <row r="12" spans="3:61" ht="12.75">
      <c r="C12">
        <v>12</v>
      </c>
      <c r="F12">
        <v>112</v>
      </c>
      <c r="I12">
        <v>212</v>
      </c>
      <c r="L12">
        <v>312</v>
      </c>
      <c r="O12">
        <v>412</v>
      </c>
      <c r="R12">
        <v>512</v>
      </c>
      <c r="U12">
        <v>612</v>
      </c>
      <c r="X12">
        <v>712</v>
      </c>
      <c r="AA12">
        <v>812</v>
      </c>
      <c r="AD12">
        <v>912</v>
      </c>
      <c r="AH12">
        <v>1012</v>
      </c>
      <c r="AK12">
        <f t="shared" si="0"/>
        <v>1112</v>
      </c>
      <c r="AN12">
        <f t="shared" si="1"/>
        <v>1212</v>
      </c>
      <c r="AQ12">
        <f t="shared" si="2"/>
        <v>1312</v>
      </c>
      <c r="AT12">
        <f t="shared" si="3"/>
        <v>1412</v>
      </c>
      <c r="AW12">
        <f t="shared" si="4"/>
        <v>1512</v>
      </c>
      <c r="AZ12">
        <f t="shared" si="5"/>
        <v>1612</v>
      </c>
      <c r="BC12">
        <f t="shared" si="6"/>
        <v>1712</v>
      </c>
      <c r="BF12">
        <f t="shared" si="7"/>
        <v>1812</v>
      </c>
      <c r="BI12">
        <f t="shared" si="8"/>
        <v>1912</v>
      </c>
    </row>
    <row r="13" spans="3:61" ht="12.75">
      <c r="C13">
        <v>13</v>
      </c>
      <c r="F13">
        <v>113</v>
      </c>
      <c r="I13">
        <v>213</v>
      </c>
      <c r="L13">
        <v>313</v>
      </c>
      <c r="O13">
        <v>413</v>
      </c>
      <c r="R13">
        <v>513</v>
      </c>
      <c r="U13">
        <v>613</v>
      </c>
      <c r="X13">
        <v>713</v>
      </c>
      <c r="AA13">
        <v>813</v>
      </c>
      <c r="AD13">
        <v>913</v>
      </c>
      <c r="AH13">
        <v>1013</v>
      </c>
      <c r="AK13">
        <f t="shared" si="0"/>
        <v>1113</v>
      </c>
      <c r="AN13">
        <f t="shared" si="1"/>
        <v>1213</v>
      </c>
      <c r="AQ13">
        <f t="shared" si="2"/>
        <v>1313</v>
      </c>
      <c r="AT13">
        <f t="shared" si="3"/>
        <v>1413</v>
      </c>
      <c r="AW13">
        <f t="shared" si="4"/>
        <v>1513</v>
      </c>
      <c r="AZ13">
        <f t="shared" si="5"/>
        <v>1613</v>
      </c>
      <c r="BC13">
        <f t="shared" si="6"/>
        <v>1713</v>
      </c>
      <c r="BF13">
        <f t="shared" si="7"/>
        <v>1813</v>
      </c>
      <c r="BI13">
        <f t="shared" si="8"/>
        <v>1913</v>
      </c>
    </row>
    <row r="14" spans="3:61" ht="12.75">
      <c r="C14">
        <v>14</v>
      </c>
      <c r="F14">
        <v>114</v>
      </c>
      <c r="I14">
        <v>214</v>
      </c>
      <c r="L14">
        <v>314</v>
      </c>
      <c r="O14">
        <v>414</v>
      </c>
      <c r="R14">
        <v>514</v>
      </c>
      <c r="U14">
        <v>614</v>
      </c>
      <c r="X14">
        <v>714</v>
      </c>
      <c r="AA14">
        <v>814</v>
      </c>
      <c r="AD14">
        <v>914</v>
      </c>
      <c r="AH14">
        <v>1014</v>
      </c>
      <c r="AK14">
        <f t="shared" si="0"/>
        <v>1114</v>
      </c>
      <c r="AN14">
        <f t="shared" si="1"/>
        <v>1214</v>
      </c>
      <c r="AQ14">
        <f t="shared" si="2"/>
        <v>1314</v>
      </c>
      <c r="AT14">
        <f t="shared" si="3"/>
        <v>1414</v>
      </c>
      <c r="AW14">
        <f t="shared" si="4"/>
        <v>1514</v>
      </c>
      <c r="AZ14">
        <f t="shared" si="5"/>
        <v>1614</v>
      </c>
      <c r="BC14">
        <f t="shared" si="6"/>
        <v>1714</v>
      </c>
      <c r="BF14">
        <f t="shared" si="7"/>
        <v>1814</v>
      </c>
      <c r="BI14">
        <f t="shared" si="8"/>
        <v>1914</v>
      </c>
    </row>
    <row r="15" spans="3:61" ht="12.75">
      <c r="C15">
        <v>15</v>
      </c>
      <c r="F15">
        <v>115</v>
      </c>
      <c r="I15">
        <v>215</v>
      </c>
      <c r="L15">
        <v>315</v>
      </c>
      <c r="O15">
        <v>415</v>
      </c>
      <c r="R15">
        <v>515</v>
      </c>
      <c r="U15">
        <v>615</v>
      </c>
      <c r="X15">
        <v>715</v>
      </c>
      <c r="AA15">
        <v>815</v>
      </c>
      <c r="AD15">
        <v>915</v>
      </c>
      <c r="AH15">
        <v>1015</v>
      </c>
      <c r="AK15">
        <f t="shared" si="0"/>
        <v>1115</v>
      </c>
      <c r="AN15">
        <f t="shared" si="1"/>
        <v>1215</v>
      </c>
      <c r="AQ15">
        <f t="shared" si="2"/>
        <v>1315</v>
      </c>
      <c r="AT15">
        <f t="shared" si="3"/>
        <v>1415</v>
      </c>
      <c r="AW15">
        <f t="shared" si="4"/>
        <v>1515</v>
      </c>
      <c r="AZ15">
        <f t="shared" si="5"/>
        <v>1615</v>
      </c>
      <c r="BC15">
        <f t="shared" si="6"/>
        <v>1715</v>
      </c>
      <c r="BF15">
        <f t="shared" si="7"/>
        <v>1815</v>
      </c>
      <c r="BI15">
        <f t="shared" si="8"/>
        <v>1915</v>
      </c>
    </row>
    <row r="16" spans="3:61" ht="12.75">
      <c r="C16">
        <v>16</v>
      </c>
      <c r="F16">
        <v>116</v>
      </c>
      <c r="I16">
        <v>216</v>
      </c>
      <c r="L16">
        <v>316</v>
      </c>
      <c r="O16">
        <v>416</v>
      </c>
      <c r="R16">
        <v>516</v>
      </c>
      <c r="U16">
        <v>616</v>
      </c>
      <c r="X16">
        <v>716</v>
      </c>
      <c r="AA16">
        <v>816</v>
      </c>
      <c r="AD16">
        <v>916</v>
      </c>
      <c r="AH16">
        <v>1016</v>
      </c>
      <c r="AK16">
        <f t="shared" si="0"/>
        <v>1116</v>
      </c>
      <c r="AN16">
        <f t="shared" si="1"/>
        <v>1216</v>
      </c>
      <c r="AQ16">
        <f t="shared" si="2"/>
        <v>1316</v>
      </c>
      <c r="AT16">
        <f t="shared" si="3"/>
        <v>1416</v>
      </c>
      <c r="AW16">
        <f t="shared" si="4"/>
        <v>1516</v>
      </c>
      <c r="AZ16">
        <f t="shared" si="5"/>
        <v>1616</v>
      </c>
      <c r="BC16">
        <f t="shared" si="6"/>
        <v>1716</v>
      </c>
      <c r="BF16">
        <f t="shared" si="7"/>
        <v>1816</v>
      </c>
      <c r="BI16">
        <f t="shared" si="8"/>
        <v>1916</v>
      </c>
    </row>
    <row r="17" spans="3:61" ht="12.75">
      <c r="C17">
        <v>17</v>
      </c>
      <c r="F17">
        <v>117</v>
      </c>
      <c r="I17">
        <v>217</v>
      </c>
      <c r="L17">
        <v>317</v>
      </c>
      <c r="O17">
        <v>417</v>
      </c>
      <c r="R17">
        <v>517</v>
      </c>
      <c r="U17">
        <v>617</v>
      </c>
      <c r="X17">
        <v>717</v>
      </c>
      <c r="AA17">
        <v>817</v>
      </c>
      <c r="AD17">
        <v>917</v>
      </c>
      <c r="AH17">
        <v>1017</v>
      </c>
      <c r="AK17">
        <f t="shared" si="0"/>
        <v>1117</v>
      </c>
      <c r="AN17">
        <f t="shared" si="1"/>
        <v>1217</v>
      </c>
      <c r="AQ17">
        <f t="shared" si="2"/>
        <v>1317</v>
      </c>
      <c r="AT17">
        <f t="shared" si="3"/>
        <v>1417</v>
      </c>
      <c r="AW17">
        <f t="shared" si="4"/>
        <v>1517</v>
      </c>
      <c r="AZ17">
        <f t="shared" si="5"/>
        <v>1617</v>
      </c>
      <c r="BC17">
        <f t="shared" si="6"/>
        <v>1717</v>
      </c>
      <c r="BF17">
        <f t="shared" si="7"/>
        <v>1817</v>
      </c>
      <c r="BI17">
        <f t="shared" si="8"/>
        <v>1917</v>
      </c>
    </row>
    <row r="18" spans="3:61" ht="12.75">
      <c r="C18">
        <v>18</v>
      </c>
      <c r="F18">
        <v>118</v>
      </c>
      <c r="I18">
        <v>218</v>
      </c>
      <c r="L18">
        <v>318</v>
      </c>
      <c r="O18">
        <v>418</v>
      </c>
      <c r="R18">
        <v>518</v>
      </c>
      <c r="U18">
        <v>618</v>
      </c>
      <c r="X18">
        <v>718</v>
      </c>
      <c r="AA18">
        <v>818</v>
      </c>
      <c r="AD18">
        <v>918</v>
      </c>
      <c r="AH18">
        <v>1018</v>
      </c>
      <c r="AK18">
        <f t="shared" si="0"/>
        <v>1118</v>
      </c>
      <c r="AN18">
        <f t="shared" si="1"/>
        <v>1218</v>
      </c>
      <c r="AQ18">
        <f t="shared" si="2"/>
        <v>1318</v>
      </c>
      <c r="AT18">
        <f t="shared" si="3"/>
        <v>1418</v>
      </c>
      <c r="AW18">
        <f t="shared" si="4"/>
        <v>1518</v>
      </c>
      <c r="AZ18">
        <f t="shared" si="5"/>
        <v>1618</v>
      </c>
      <c r="BC18">
        <f t="shared" si="6"/>
        <v>1718</v>
      </c>
      <c r="BF18">
        <f t="shared" si="7"/>
        <v>1818</v>
      </c>
      <c r="BI18">
        <f t="shared" si="8"/>
        <v>1918</v>
      </c>
    </row>
    <row r="19" spans="3:61" ht="12.75">
      <c r="C19">
        <v>19</v>
      </c>
      <c r="F19">
        <v>119</v>
      </c>
      <c r="I19">
        <v>219</v>
      </c>
      <c r="L19">
        <v>319</v>
      </c>
      <c r="O19">
        <v>419</v>
      </c>
      <c r="R19">
        <v>519</v>
      </c>
      <c r="U19">
        <v>619</v>
      </c>
      <c r="X19">
        <v>719</v>
      </c>
      <c r="AA19">
        <v>819</v>
      </c>
      <c r="AD19">
        <v>919</v>
      </c>
      <c r="AH19">
        <v>1019</v>
      </c>
      <c r="AK19">
        <f t="shared" si="0"/>
        <v>1119</v>
      </c>
      <c r="AN19">
        <f t="shared" si="1"/>
        <v>1219</v>
      </c>
      <c r="AQ19">
        <f t="shared" si="2"/>
        <v>1319</v>
      </c>
      <c r="AT19">
        <f t="shared" si="3"/>
        <v>1419</v>
      </c>
      <c r="AW19">
        <f t="shared" si="4"/>
        <v>1519</v>
      </c>
      <c r="AZ19">
        <f t="shared" si="5"/>
        <v>1619</v>
      </c>
      <c r="BC19">
        <f t="shared" si="6"/>
        <v>1719</v>
      </c>
      <c r="BF19">
        <f t="shared" si="7"/>
        <v>1819</v>
      </c>
      <c r="BI19">
        <f t="shared" si="8"/>
        <v>1919</v>
      </c>
    </row>
    <row r="20" spans="3:61" ht="12.75">
      <c r="C20">
        <v>20</v>
      </c>
      <c r="F20">
        <v>120</v>
      </c>
      <c r="I20">
        <v>220</v>
      </c>
      <c r="L20">
        <v>320</v>
      </c>
      <c r="O20">
        <v>420</v>
      </c>
      <c r="R20">
        <v>520</v>
      </c>
      <c r="U20">
        <v>620</v>
      </c>
      <c r="X20">
        <v>720</v>
      </c>
      <c r="AA20">
        <v>820</v>
      </c>
      <c r="AD20">
        <v>920</v>
      </c>
      <c r="AH20">
        <v>1020</v>
      </c>
      <c r="AK20">
        <f t="shared" si="0"/>
        <v>1120</v>
      </c>
      <c r="AN20">
        <f t="shared" si="1"/>
        <v>1220</v>
      </c>
      <c r="AQ20">
        <f t="shared" si="2"/>
        <v>1320</v>
      </c>
      <c r="AT20">
        <f t="shared" si="3"/>
        <v>1420</v>
      </c>
      <c r="AW20">
        <f t="shared" si="4"/>
        <v>1520</v>
      </c>
      <c r="AZ20">
        <f t="shared" si="5"/>
        <v>1620</v>
      </c>
      <c r="BC20">
        <f t="shared" si="6"/>
        <v>1720</v>
      </c>
      <c r="BF20">
        <f t="shared" si="7"/>
        <v>1820</v>
      </c>
      <c r="BI20">
        <f t="shared" si="8"/>
        <v>1920</v>
      </c>
    </row>
    <row r="21" spans="3:61" ht="12.75">
      <c r="C21">
        <v>21</v>
      </c>
      <c r="F21">
        <v>121</v>
      </c>
      <c r="I21">
        <v>221</v>
      </c>
      <c r="L21">
        <v>321</v>
      </c>
      <c r="O21">
        <v>421</v>
      </c>
      <c r="R21">
        <v>521</v>
      </c>
      <c r="U21">
        <v>621</v>
      </c>
      <c r="X21">
        <v>721</v>
      </c>
      <c r="AA21">
        <v>821</v>
      </c>
      <c r="AD21">
        <v>921</v>
      </c>
      <c r="AH21">
        <v>1021</v>
      </c>
      <c r="AK21">
        <f t="shared" si="0"/>
        <v>1121</v>
      </c>
      <c r="AN21">
        <f t="shared" si="1"/>
        <v>1221</v>
      </c>
      <c r="AQ21">
        <f t="shared" si="2"/>
        <v>1321</v>
      </c>
      <c r="AT21">
        <f t="shared" si="3"/>
        <v>1421</v>
      </c>
      <c r="AW21">
        <f t="shared" si="4"/>
        <v>1521</v>
      </c>
      <c r="AZ21">
        <f t="shared" si="5"/>
        <v>1621</v>
      </c>
      <c r="BC21">
        <f t="shared" si="6"/>
        <v>1721</v>
      </c>
      <c r="BF21">
        <f t="shared" si="7"/>
        <v>1821</v>
      </c>
      <c r="BI21">
        <f t="shared" si="8"/>
        <v>1921</v>
      </c>
    </row>
    <row r="22" spans="3:61" ht="12.75">
      <c r="C22">
        <v>22</v>
      </c>
      <c r="F22">
        <v>122</v>
      </c>
      <c r="I22">
        <v>222</v>
      </c>
      <c r="L22">
        <v>322</v>
      </c>
      <c r="O22">
        <v>422</v>
      </c>
      <c r="R22">
        <v>522</v>
      </c>
      <c r="U22">
        <v>622</v>
      </c>
      <c r="X22">
        <v>722</v>
      </c>
      <c r="AA22">
        <v>822</v>
      </c>
      <c r="AD22">
        <v>922</v>
      </c>
      <c r="AH22">
        <v>1022</v>
      </c>
      <c r="AK22">
        <f t="shared" si="0"/>
        <v>1122</v>
      </c>
      <c r="AN22">
        <f t="shared" si="1"/>
        <v>1222</v>
      </c>
      <c r="AQ22">
        <f t="shared" si="2"/>
        <v>1322</v>
      </c>
      <c r="AT22">
        <f t="shared" si="3"/>
        <v>1422</v>
      </c>
      <c r="AW22">
        <f t="shared" si="4"/>
        <v>1522</v>
      </c>
      <c r="AZ22">
        <f t="shared" si="5"/>
        <v>1622</v>
      </c>
      <c r="BC22">
        <f t="shared" si="6"/>
        <v>1722</v>
      </c>
      <c r="BF22">
        <f t="shared" si="7"/>
        <v>1822</v>
      </c>
      <c r="BI22">
        <f t="shared" si="8"/>
        <v>1922</v>
      </c>
    </row>
    <row r="23" spans="3:61" ht="12.75">
      <c r="C23">
        <v>23</v>
      </c>
      <c r="F23">
        <v>123</v>
      </c>
      <c r="I23">
        <v>223</v>
      </c>
      <c r="L23">
        <v>323</v>
      </c>
      <c r="O23">
        <v>423</v>
      </c>
      <c r="R23">
        <v>523</v>
      </c>
      <c r="U23">
        <v>623</v>
      </c>
      <c r="X23">
        <v>723</v>
      </c>
      <c r="AA23">
        <v>823</v>
      </c>
      <c r="AD23">
        <v>923</v>
      </c>
      <c r="AH23">
        <v>1023</v>
      </c>
      <c r="AK23">
        <f t="shared" si="0"/>
        <v>1123</v>
      </c>
      <c r="AN23">
        <f t="shared" si="1"/>
        <v>1223</v>
      </c>
      <c r="AQ23">
        <f t="shared" si="2"/>
        <v>1323</v>
      </c>
      <c r="AT23">
        <f t="shared" si="3"/>
        <v>1423</v>
      </c>
      <c r="AW23">
        <f t="shared" si="4"/>
        <v>1523</v>
      </c>
      <c r="AZ23">
        <f t="shared" si="5"/>
        <v>1623</v>
      </c>
      <c r="BC23">
        <f t="shared" si="6"/>
        <v>1723</v>
      </c>
      <c r="BF23">
        <f t="shared" si="7"/>
        <v>1823</v>
      </c>
      <c r="BI23">
        <f t="shared" si="8"/>
        <v>1923</v>
      </c>
    </row>
    <row r="24" spans="3:61" ht="12.75">
      <c r="C24">
        <v>24</v>
      </c>
      <c r="F24">
        <v>124</v>
      </c>
      <c r="I24">
        <v>224</v>
      </c>
      <c r="L24">
        <v>324</v>
      </c>
      <c r="O24">
        <v>424</v>
      </c>
      <c r="R24">
        <v>524</v>
      </c>
      <c r="U24">
        <v>624</v>
      </c>
      <c r="X24">
        <v>724</v>
      </c>
      <c r="AA24">
        <v>824</v>
      </c>
      <c r="AD24">
        <v>924</v>
      </c>
      <c r="AH24">
        <v>1024</v>
      </c>
      <c r="AK24">
        <f t="shared" si="0"/>
        <v>1124</v>
      </c>
      <c r="AN24">
        <f t="shared" si="1"/>
        <v>1224</v>
      </c>
      <c r="AQ24">
        <f t="shared" si="2"/>
        <v>1324</v>
      </c>
      <c r="AT24">
        <f t="shared" si="3"/>
        <v>1424</v>
      </c>
      <c r="AW24">
        <f t="shared" si="4"/>
        <v>1524</v>
      </c>
      <c r="AZ24">
        <f t="shared" si="5"/>
        <v>1624</v>
      </c>
      <c r="BC24">
        <f t="shared" si="6"/>
        <v>1724</v>
      </c>
      <c r="BF24">
        <f t="shared" si="7"/>
        <v>1824</v>
      </c>
      <c r="BI24">
        <f t="shared" si="8"/>
        <v>1924</v>
      </c>
    </row>
    <row r="25" spans="3:61" ht="12.75">
      <c r="C25">
        <v>25</v>
      </c>
      <c r="F25">
        <v>125</v>
      </c>
      <c r="I25">
        <v>225</v>
      </c>
      <c r="L25">
        <v>325</v>
      </c>
      <c r="O25">
        <v>425</v>
      </c>
      <c r="R25">
        <v>525</v>
      </c>
      <c r="U25">
        <v>625</v>
      </c>
      <c r="X25">
        <v>725</v>
      </c>
      <c r="AA25">
        <v>825</v>
      </c>
      <c r="AD25">
        <v>925</v>
      </c>
      <c r="AH25">
        <v>1025</v>
      </c>
      <c r="AK25">
        <f t="shared" si="0"/>
        <v>1125</v>
      </c>
      <c r="AN25">
        <f t="shared" si="1"/>
        <v>1225</v>
      </c>
      <c r="AQ25">
        <f t="shared" si="2"/>
        <v>1325</v>
      </c>
      <c r="AT25">
        <f t="shared" si="3"/>
        <v>1425</v>
      </c>
      <c r="AW25">
        <f t="shared" si="4"/>
        <v>1525</v>
      </c>
      <c r="AZ25">
        <f t="shared" si="5"/>
        <v>1625</v>
      </c>
      <c r="BC25">
        <f t="shared" si="6"/>
        <v>1725</v>
      </c>
      <c r="BF25">
        <f t="shared" si="7"/>
        <v>1825</v>
      </c>
      <c r="BI25">
        <f t="shared" si="8"/>
        <v>1925</v>
      </c>
    </row>
    <row r="26" spans="3:61" ht="12.75">
      <c r="C26">
        <v>26</v>
      </c>
      <c r="F26">
        <v>126</v>
      </c>
      <c r="I26">
        <v>226</v>
      </c>
      <c r="L26">
        <v>326</v>
      </c>
      <c r="O26">
        <v>426</v>
      </c>
      <c r="R26">
        <v>526</v>
      </c>
      <c r="U26">
        <v>626</v>
      </c>
      <c r="X26">
        <v>726</v>
      </c>
      <c r="AA26">
        <v>826</v>
      </c>
      <c r="AD26">
        <v>926</v>
      </c>
      <c r="AH26">
        <v>1026</v>
      </c>
      <c r="AK26">
        <f t="shared" si="0"/>
        <v>1126</v>
      </c>
      <c r="AN26">
        <f t="shared" si="1"/>
        <v>1226</v>
      </c>
      <c r="AQ26">
        <f t="shared" si="2"/>
        <v>1326</v>
      </c>
      <c r="AT26">
        <f t="shared" si="3"/>
        <v>1426</v>
      </c>
      <c r="AW26">
        <f t="shared" si="4"/>
        <v>1526</v>
      </c>
      <c r="AZ26">
        <f t="shared" si="5"/>
        <v>1626</v>
      </c>
      <c r="BC26">
        <f t="shared" si="6"/>
        <v>1726</v>
      </c>
      <c r="BF26">
        <f t="shared" si="7"/>
        <v>1826</v>
      </c>
      <c r="BI26">
        <f t="shared" si="8"/>
        <v>1926</v>
      </c>
    </row>
    <row r="27" spans="3:61" ht="12.75">
      <c r="C27">
        <v>27</v>
      </c>
      <c r="F27">
        <v>127</v>
      </c>
      <c r="I27">
        <v>227</v>
      </c>
      <c r="L27">
        <v>327</v>
      </c>
      <c r="O27">
        <v>427</v>
      </c>
      <c r="R27">
        <v>527</v>
      </c>
      <c r="U27">
        <v>627</v>
      </c>
      <c r="X27">
        <v>727</v>
      </c>
      <c r="AA27">
        <v>827</v>
      </c>
      <c r="AD27">
        <v>927</v>
      </c>
      <c r="AH27">
        <v>1027</v>
      </c>
      <c r="AK27">
        <f t="shared" si="0"/>
        <v>1127</v>
      </c>
      <c r="AN27">
        <f t="shared" si="1"/>
        <v>1227</v>
      </c>
      <c r="AQ27">
        <f t="shared" si="2"/>
        <v>1327</v>
      </c>
      <c r="AT27">
        <f t="shared" si="3"/>
        <v>1427</v>
      </c>
      <c r="AW27">
        <f t="shared" si="4"/>
        <v>1527</v>
      </c>
      <c r="AZ27">
        <f t="shared" si="5"/>
        <v>1627</v>
      </c>
      <c r="BC27">
        <f t="shared" si="6"/>
        <v>1727</v>
      </c>
      <c r="BF27">
        <f t="shared" si="7"/>
        <v>1827</v>
      </c>
      <c r="BI27">
        <f t="shared" si="8"/>
        <v>1927</v>
      </c>
    </row>
    <row r="28" spans="3:61" ht="12.75">
      <c r="C28">
        <v>28</v>
      </c>
      <c r="F28">
        <v>128</v>
      </c>
      <c r="I28">
        <v>228</v>
      </c>
      <c r="L28">
        <v>328</v>
      </c>
      <c r="O28">
        <v>428</v>
      </c>
      <c r="R28">
        <v>528</v>
      </c>
      <c r="U28">
        <v>628</v>
      </c>
      <c r="X28">
        <v>728</v>
      </c>
      <c r="AA28">
        <v>828</v>
      </c>
      <c r="AD28">
        <v>928</v>
      </c>
      <c r="AH28">
        <v>1028</v>
      </c>
      <c r="AK28">
        <f t="shared" si="0"/>
        <v>1128</v>
      </c>
      <c r="AN28">
        <f t="shared" si="1"/>
        <v>1228</v>
      </c>
      <c r="AQ28">
        <f t="shared" si="2"/>
        <v>1328</v>
      </c>
      <c r="AT28">
        <f t="shared" si="3"/>
        <v>1428</v>
      </c>
      <c r="AW28">
        <f t="shared" si="4"/>
        <v>1528</v>
      </c>
      <c r="AZ28">
        <f t="shared" si="5"/>
        <v>1628</v>
      </c>
      <c r="BC28">
        <f t="shared" si="6"/>
        <v>1728</v>
      </c>
      <c r="BF28">
        <f t="shared" si="7"/>
        <v>1828</v>
      </c>
      <c r="BI28">
        <f t="shared" si="8"/>
        <v>1928</v>
      </c>
    </row>
    <row r="29" spans="3:61" ht="12.75">
      <c r="C29">
        <v>29</v>
      </c>
      <c r="F29">
        <v>129</v>
      </c>
      <c r="I29">
        <v>229</v>
      </c>
      <c r="L29">
        <v>329</v>
      </c>
      <c r="O29">
        <v>429</v>
      </c>
      <c r="R29">
        <v>529</v>
      </c>
      <c r="U29">
        <v>629</v>
      </c>
      <c r="X29">
        <v>729</v>
      </c>
      <c r="AA29">
        <v>829</v>
      </c>
      <c r="AD29">
        <v>929</v>
      </c>
      <c r="AH29">
        <v>1029</v>
      </c>
      <c r="AK29">
        <f t="shared" si="0"/>
        <v>1129</v>
      </c>
      <c r="AN29">
        <f t="shared" si="1"/>
        <v>1229</v>
      </c>
      <c r="AQ29">
        <f t="shared" si="2"/>
        <v>1329</v>
      </c>
      <c r="AT29">
        <f t="shared" si="3"/>
        <v>1429</v>
      </c>
      <c r="AW29">
        <f t="shared" si="4"/>
        <v>1529</v>
      </c>
      <c r="AZ29">
        <f t="shared" si="5"/>
        <v>1629</v>
      </c>
      <c r="BC29">
        <f t="shared" si="6"/>
        <v>1729</v>
      </c>
      <c r="BF29">
        <f t="shared" si="7"/>
        <v>1829</v>
      </c>
      <c r="BI29">
        <f t="shared" si="8"/>
        <v>1929</v>
      </c>
    </row>
    <row r="30" spans="3:61" ht="12.75">
      <c r="C30">
        <v>30</v>
      </c>
      <c r="F30">
        <v>130</v>
      </c>
      <c r="I30">
        <v>230</v>
      </c>
      <c r="L30">
        <v>330</v>
      </c>
      <c r="O30">
        <v>430</v>
      </c>
      <c r="R30">
        <v>530</v>
      </c>
      <c r="U30">
        <v>630</v>
      </c>
      <c r="X30">
        <v>730</v>
      </c>
      <c r="AA30">
        <v>830</v>
      </c>
      <c r="AD30">
        <v>930</v>
      </c>
      <c r="AH30">
        <v>1030</v>
      </c>
      <c r="AK30">
        <f t="shared" si="0"/>
        <v>1130</v>
      </c>
      <c r="AN30">
        <f t="shared" si="1"/>
        <v>1230</v>
      </c>
      <c r="AQ30">
        <f t="shared" si="2"/>
        <v>1330</v>
      </c>
      <c r="AT30">
        <f t="shared" si="3"/>
        <v>1430</v>
      </c>
      <c r="AW30">
        <f t="shared" si="4"/>
        <v>1530</v>
      </c>
      <c r="AZ30">
        <f t="shared" si="5"/>
        <v>1630</v>
      </c>
      <c r="BC30">
        <f t="shared" si="6"/>
        <v>1730</v>
      </c>
      <c r="BF30">
        <f t="shared" si="7"/>
        <v>1830</v>
      </c>
      <c r="BI30">
        <f t="shared" si="8"/>
        <v>1930</v>
      </c>
    </row>
    <row r="31" spans="3:61" ht="12.75">
      <c r="C31">
        <v>31</v>
      </c>
      <c r="F31">
        <v>131</v>
      </c>
      <c r="I31">
        <v>231</v>
      </c>
      <c r="L31">
        <v>331</v>
      </c>
      <c r="O31">
        <v>431</v>
      </c>
      <c r="R31">
        <v>531</v>
      </c>
      <c r="U31">
        <v>631</v>
      </c>
      <c r="X31">
        <v>731</v>
      </c>
      <c r="AA31">
        <v>831</v>
      </c>
      <c r="AD31">
        <v>931</v>
      </c>
      <c r="AH31">
        <v>1031</v>
      </c>
      <c r="AK31">
        <f t="shared" si="0"/>
        <v>1131</v>
      </c>
      <c r="AN31">
        <f t="shared" si="1"/>
        <v>1231</v>
      </c>
      <c r="AQ31">
        <f t="shared" si="2"/>
        <v>1331</v>
      </c>
      <c r="AT31">
        <f t="shared" si="3"/>
        <v>1431</v>
      </c>
      <c r="AW31">
        <f t="shared" si="4"/>
        <v>1531</v>
      </c>
      <c r="AZ31">
        <f t="shared" si="5"/>
        <v>1631</v>
      </c>
      <c r="BC31">
        <f t="shared" si="6"/>
        <v>1731</v>
      </c>
      <c r="BF31">
        <f t="shared" si="7"/>
        <v>1831</v>
      </c>
      <c r="BI31">
        <f t="shared" si="8"/>
        <v>1931</v>
      </c>
    </row>
    <row r="32" spans="3:61" ht="12.75">
      <c r="C32">
        <v>32</v>
      </c>
      <c r="F32">
        <v>132</v>
      </c>
      <c r="I32">
        <v>232</v>
      </c>
      <c r="L32">
        <v>332</v>
      </c>
      <c r="O32">
        <v>432</v>
      </c>
      <c r="R32">
        <v>532</v>
      </c>
      <c r="U32">
        <v>632</v>
      </c>
      <c r="X32">
        <v>732</v>
      </c>
      <c r="AA32">
        <v>832</v>
      </c>
      <c r="AD32">
        <v>932</v>
      </c>
      <c r="AH32">
        <v>1032</v>
      </c>
      <c r="AK32">
        <f t="shared" si="0"/>
        <v>1132</v>
      </c>
      <c r="AN32">
        <f t="shared" si="1"/>
        <v>1232</v>
      </c>
      <c r="AQ32">
        <f t="shared" si="2"/>
        <v>1332</v>
      </c>
      <c r="AT32">
        <f t="shared" si="3"/>
        <v>1432</v>
      </c>
      <c r="AW32">
        <f t="shared" si="4"/>
        <v>1532</v>
      </c>
      <c r="AZ32">
        <f t="shared" si="5"/>
        <v>1632</v>
      </c>
      <c r="BC32">
        <f t="shared" si="6"/>
        <v>1732</v>
      </c>
      <c r="BF32">
        <f t="shared" si="7"/>
        <v>1832</v>
      </c>
      <c r="BI32">
        <f t="shared" si="8"/>
        <v>1932</v>
      </c>
    </row>
    <row r="33" spans="3:61" ht="12.75">
      <c r="C33">
        <v>33</v>
      </c>
      <c r="F33">
        <v>133</v>
      </c>
      <c r="I33">
        <v>233</v>
      </c>
      <c r="L33">
        <v>333</v>
      </c>
      <c r="O33">
        <v>433</v>
      </c>
      <c r="R33">
        <v>533</v>
      </c>
      <c r="U33">
        <v>633</v>
      </c>
      <c r="X33">
        <v>733</v>
      </c>
      <c r="AA33">
        <v>833</v>
      </c>
      <c r="AD33">
        <v>933</v>
      </c>
      <c r="AH33">
        <v>1033</v>
      </c>
      <c r="AK33">
        <f t="shared" si="0"/>
        <v>1133</v>
      </c>
      <c r="AN33">
        <f t="shared" si="1"/>
        <v>1233</v>
      </c>
      <c r="AQ33">
        <f t="shared" si="2"/>
        <v>1333</v>
      </c>
      <c r="AT33">
        <f t="shared" si="3"/>
        <v>1433</v>
      </c>
      <c r="AW33">
        <f t="shared" si="4"/>
        <v>1533</v>
      </c>
      <c r="AZ33">
        <f t="shared" si="5"/>
        <v>1633</v>
      </c>
      <c r="BC33">
        <f t="shared" si="6"/>
        <v>1733</v>
      </c>
      <c r="BF33">
        <f t="shared" si="7"/>
        <v>1833</v>
      </c>
      <c r="BI33">
        <f t="shared" si="8"/>
        <v>1933</v>
      </c>
    </row>
    <row r="34" spans="3:61" ht="12.75">
      <c r="C34">
        <v>34</v>
      </c>
      <c r="F34">
        <v>134</v>
      </c>
      <c r="I34">
        <v>234</v>
      </c>
      <c r="L34">
        <v>334</v>
      </c>
      <c r="O34">
        <v>434</v>
      </c>
      <c r="R34">
        <v>534</v>
      </c>
      <c r="U34">
        <v>634</v>
      </c>
      <c r="X34">
        <v>734</v>
      </c>
      <c r="AA34">
        <v>834</v>
      </c>
      <c r="AD34">
        <v>934</v>
      </c>
      <c r="AH34">
        <v>1034</v>
      </c>
      <c r="AK34">
        <f t="shared" si="0"/>
        <v>1134</v>
      </c>
      <c r="AN34">
        <f t="shared" si="1"/>
        <v>1234</v>
      </c>
      <c r="AQ34">
        <f t="shared" si="2"/>
        <v>1334</v>
      </c>
      <c r="AT34">
        <f t="shared" si="3"/>
        <v>1434</v>
      </c>
      <c r="AW34">
        <f t="shared" si="4"/>
        <v>1534</v>
      </c>
      <c r="AZ34">
        <f t="shared" si="5"/>
        <v>1634</v>
      </c>
      <c r="BC34">
        <f t="shared" si="6"/>
        <v>1734</v>
      </c>
      <c r="BF34">
        <f t="shared" si="7"/>
        <v>1834</v>
      </c>
      <c r="BI34">
        <f t="shared" si="8"/>
        <v>1934</v>
      </c>
    </row>
    <row r="35" spans="3:61" ht="12.75">
      <c r="C35">
        <v>35</v>
      </c>
      <c r="F35">
        <v>135</v>
      </c>
      <c r="I35">
        <v>235</v>
      </c>
      <c r="L35">
        <v>335</v>
      </c>
      <c r="O35">
        <v>435</v>
      </c>
      <c r="R35">
        <v>535</v>
      </c>
      <c r="U35">
        <v>635</v>
      </c>
      <c r="X35">
        <v>735</v>
      </c>
      <c r="AA35">
        <v>835</v>
      </c>
      <c r="AD35">
        <v>935</v>
      </c>
      <c r="AH35">
        <v>1035</v>
      </c>
      <c r="AK35">
        <f t="shared" si="0"/>
        <v>1135</v>
      </c>
      <c r="AN35">
        <f t="shared" si="1"/>
        <v>1235</v>
      </c>
      <c r="AQ35">
        <f t="shared" si="2"/>
        <v>1335</v>
      </c>
      <c r="AT35">
        <f t="shared" si="3"/>
        <v>1435</v>
      </c>
      <c r="AW35">
        <f t="shared" si="4"/>
        <v>1535</v>
      </c>
      <c r="AZ35">
        <f t="shared" si="5"/>
        <v>1635</v>
      </c>
      <c r="BC35">
        <f t="shared" si="6"/>
        <v>1735</v>
      </c>
      <c r="BF35">
        <f t="shared" si="7"/>
        <v>1835</v>
      </c>
      <c r="BI35">
        <f t="shared" si="8"/>
        <v>1935</v>
      </c>
    </row>
    <row r="36" spans="3:61" ht="12.75">
      <c r="C36">
        <v>36</v>
      </c>
      <c r="F36">
        <v>136</v>
      </c>
      <c r="I36">
        <v>236</v>
      </c>
      <c r="L36">
        <v>336</v>
      </c>
      <c r="O36">
        <v>436</v>
      </c>
      <c r="R36">
        <v>536</v>
      </c>
      <c r="U36">
        <v>636</v>
      </c>
      <c r="X36">
        <v>736</v>
      </c>
      <c r="AA36">
        <v>836</v>
      </c>
      <c r="AD36">
        <v>936</v>
      </c>
      <c r="AH36">
        <v>1036</v>
      </c>
      <c r="AK36">
        <f t="shared" si="0"/>
        <v>1136</v>
      </c>
      <c r="AN36">
        <f t="shared" si="1"/>
        <v>1236</v>
      </c>
      <c r="AQ36">
        <f t="shared" si="2"/>
        <v>1336</v>
      </c>
      <c r="AT36">
        <f t="shared" si="3"/>
        <v>1436</v>
      </c>
      <c r="AW36">
        <f t="shared" si="4"/>
        <v>1536</v>
      </c>
      <c r="AZ36">
        <f t="shared" si="5"/>
        <v>1636</v>
      </c>
      <c r="BC36">
        <f t="shared" si="6"/>
        <v>1736</v>
      </c>
      <c r="BF36">
        <f t="shared" si="7"/>
        <v>1836</v>
      </c>
      <c r="BI36">
        <f t="shared" si="8"/>
        <v>1936</v>
      </c>
    </row>
    <row r="37" spans="3:61" ht="12.75">
      <c r="C37">
        <v>37</v>
      </c>
      <c r="F37">
        <v>137</v>
      </c>
      <c r="I37">
        <v>237</v>
      </c>
      <c r="L37">
        <v>337</v>
      </c>
      <c r="O37">
        <v>437</v>
      </c>
      <c r="R37">
        <v>537</v>
      </c>
      <c r="U37">
        <v>637</v>
      </c>
      <c r="X37">
        <v>737</v>
      </c>
      <c r="AA37">
        <v>837</v>
      </c>
      <c r="AD37">
        <v>937</v>
      </c>
      <c r="AH37">
        <v>1037</v>
      </c>
      <c r="AK37">
        <f t="shared" si="0"/>
        <v>1137</v>
      </c>
      <c r="AN37">
        <f t="shared" si="1"/>
        <v>1237</v>
      </c>
      <c r="AQ37">
        <f t="shared" si="2"/>
        <v>1337</v>
      </c>
      <c r="AT37">
        <f t="shared" si="3"/>
        <v>1437</v>
      </c>
      <c r="AW37">
        <f t="shared" si="4"/>
        <v>1537</v>
      </c>
      <c r="AZ37">
        <f t="shared" si="5"/>
        <v>1637</v>
      </c>
      <c r="BC37">
        <f t="shared" si="6"/>
        <v>1737</v>
      </c>
      <c r="BF37">
        <f t="shared" si="7"/>
        <v>1837</v>
      </c>
      <c r="BI37">
        <f t="shared" si="8"/>
        <v>1937</v>
      </c>
    </row>
    <row r="38" spans="3:61" ht="12.75">
      <c r="C38">
        <v>38</v>
      </c>
      <c r="F38">
        <v>138</v>
      </c>
      <c r="I38">
        <v>238</v>
      </c>
      <c r="L38">
        <v>338</v>
      </c>
      <c r="O38">
        <v>438</v>
      </c>
      <c r="R38">
        <v>538</v>
      </c>
      <c r="U38">
        <v>638</v>
      </c>
      <c r="X38">
        <v>738</v>
      </c>
      <c r="AA38">
        <v>838</v>
      </c>
      <c r="AD38">
        <v>938</v>
      </c>
      <c r="AH38">
        <v>1038</v>
      </c>
      <c r="AK38">
        <f t="shared" si="0"/>
        <v>1138</v>
      </c>
      <c r="AN38">
        <f t="shared" si="1"/>
        <v>1238</v>
      </c>
      <c r="AQ38">
        <f t="shared" si="2"/>
        <v>1338</v>
      </c>
      <c r="AT38">
        <f t="shared" si="3"/>
        <v>1438</v>
      </c>
      <c r="AW38">
        <f t="shared" si="4"/>
        <v>1538</v>
      </c>
      <c r="AZ38">
        <f t="shared" si="5"/>
        <v>1638</v>
      </c>
      <c r="BC38">
        <f t="shared" si="6"/>
        <v>1738</v>
      </c>
      <c r="BF38">
        <f t="shared" si="7"/>
        <v>1838</v>
      </c>
      <c r="BI38">
        <f t="shared" si="8"/>
        <v>1938</v>
      </c>
    </row>
    <row r="39" spans="3:61" ht="12.75">
      <c r="C39">
        <v>39</v>
      </c>
      <c r="F39">
        <v>139</v>
      </c>
      <c r="I39">
        <v>239</v>
      </c>
      <c r="L39">
        <v>339</v>
      </c>
      <c r="O39">
        <v>439</v>
      </c>
      <c r="R39">
        <v>539</v>
      </c>
      <c r="U39">
        <v>639</v>
      </c>
      <c r="X39">
        <v>739</v>
      </c>
      <c r="AA39">
        <v>839</v>
      </c>
      <c r="AD39">
        <v>939</v>
      </c>
      <c r="AH39">
        <v>1039</v>
      </c>
      <c r="AK39">
        <f t="shared" si="0"/>
        <v>1139</v>
      </c>
      <c r="AN39">
        <f t="shared" si="1"/>
        <v>1239</v>
      </c>
      <c r="AQ39">
        <f t="shared" si="2"/>
        <v>1339</v>
      </c>
      <c r="AT39">
        <f t="shared" si="3"/>
        <v>1439</v>
      </c>
      <c r="AW39">
        <f t="shared" si="4"/>
        <v>1539</v>
      </c>
      <c r="AZ39">
        <f t="shared" si="5"/>
        <v>1639</v>
      </c>
      <c r="BC39">
        <f t="shared" si="6"/>
        <v>1739</v>
      </c>
      <c r="BF39">
        <f t="shared" si="7"/>
        <v>1839</v>
      </c>
      <c r="BI39">
        <f t="shared" si="8"/>
        <v>1939</v>
      </c>
    </row>
    <row r="40" spans="3:61" ht="12.75">
      <c r="C40">
        <v>40</v>
      </c>
      <c r="F40">
        <v>140</v>
      </c>
      <c r="I40">
        <v>240</v>
      </c>
      <c r="L40">
        <v>340</v>
      </c>
      <c r="O40">
        <v>440</v>
      </c>
      <c r="R40">
        <v>540</v>
      </c>
      <c r="U40">
        <v>640</v>
      </c>
      <c r="X40">
        <v>740</v>
      </c>
      <c r="AA40">
        <v>840</v>
      </c>
      <c r="AD40">
        <v>940</v>
      </c>
      <c r="AH40">
        <v>1040</v>
      </c>
      <c r="AK40">
        <f t="shared" si="0"/>
        <v>1140</v>
      </c>
      <c r="AN40">
        <f t="shared" si="1"/>
        <v>1240</v>
      </c>
      <c r="AQ40">
        <f t="shared" si="2"/>
        <v>1340</v>
      </c>
      <c r="AT40">
        <f t="shared" si="3"/>
        <v>1440</v>
      </c>
      <c r="AW40">
        <f t="shared" si="4"/>
        <v>1540</v>
      </c>
      <c r="AZ40">
        <f t="shared" si="5"/>
        <v>1640</v>
      </c>
      <c r="BC40">
        <f t="shared" si="6"/>
        <v>1740</v>
      </c>
      <c r="BF40">
        <f t="shared" si="7"/>
        <v>1840</v>
      </c>
      <c r="BI40">
        <f t="shared" si="8"/>
        <v>1940</v>
      </c>
    </row>
    <row r="41" spans="3:61" ht="12.75">
      <c r="C41">
        <v>41</v>
      </c>
      <c r="F41">
        <v>141</v>
      </c>
      <c r="I41">
        <v>241</v>
      </c>
      <c r="L41">
        <v>341</v>
      </c>
      <c r="O41">
        <v>441</v>
      </c>
      <c r="R41">
        <v>541</v>
      </c>
      <c r="U41">
        <v>641</v>
      </c>
      <c r="X41">
        <v>741</v>
      </c>
      <c r="AA41">
        <v>841</v>
      </c>
      <c r="AD41">
        <v>941</v>
      </c>
      <c r="AH41">
        <v>1041</v>
      </c>
      <c r="AK41">
        <f t="shared" si="0"/>
        <v>1141</v>
      </c>
      <c r="AN41">
        <f t="shared" si="1"/>
        <v>1241</v>
      </c>
      <c r="AQ41">
        <f t="shared" si="2"/>
        <v>1341</v>
      </c>
      <c r="AT41">
        <f t="shared" si="3"/>
        <v>1441</v>
      </c>
      <c r="AW41">
        <f t="shared" si="4"/>
        <v>1541</v>
      </c>
      <c r="AZ41">
        <f t="shared" si="5"/>
        <v>1641</v>
      </c>
      <c r="BC41">
        <f t="shared" si="6"/>
        <v>1741</v>
      </c>
      <c r="BF41">
        <f t="shared" si="7"/>
        <v>1841</v>
      </c>
      <c r="BI41">
        <f t="shared" si="8"/>
        <v>1941</v>
      </c>
    </row>
    <row r="42" spans="3:61" ht="12.75">
      <c r="C42">
        <v>42</v>
      </c>
      <c r="F42">
        <v>142</v>
      </c>
      <c r="I42">
        <v>242</v>
      </c>
      <c r="L42">
        <v>342</v>
      </c>
      <c r="O42">
        <v>442</v>
      </c>
      <c r="R42">
        <v>542</v>
      </c>
      <c r="U42">
        <v>642</v>
      </c>
      <c r="X42">
        <v>742</v>
      </c>
      <c r="AA42">
        <v>842</v>
      </c>
      <c r="AD42">
        <v>942</v>
      </c>
      <c r="AH42">
        <v>1042</v>
      </c>
      <c r="AK42">
        <f t="shared" si="0"/>
        <v>1142</v>
      </c>
      <c r="AN42">
        <f t="shared" si="1"/>
        <v>1242</v>
      </c>
      <c r="AQ42">
        <f t="shared" si="2"/>
        <v>1342</v>
      </c>
      <c r="AT42">
        <f t="shared" si="3"/>
        <v>1442</v>
      </c>
      <c r="AW42">
        <f t="shared" si="4"/>
        <v>1542</v>
      </c>
      <c r="AZ42">
        <f t="shared" si="5"/>
        <v>1642</v>
      </c>
      <c r="BC42">
        <f t="shared" si="6"/>
        <v>1742</v>
      </c>
      <c r="BF42">
        <f t="shared" si="7"/>
        <v>1842</v>
      </c>
      <c r="BI42">
        <f t="shared" si="8"/>
        <v>1942</v>
      </c>
    </row>
    <row r="43" spans="3:61" ht="12.75">
      <c r="C43">
        <v>43</v>
      </c>
      <c r="F43">
        <v>143</v>
      </c>
      <c r="I43">
        <v>243</v>
      </c>
      <c r="L43">
        <v>343</v>
      </c>
      <c r="O43">
        <v>443</v>
      </c>
      <c r="R43">
        <v>543</v>
      </c>
      <c r="U43">
        <v>643</v>
      </c>
      <c r="X43">
        <v>743</v>
      </c>
      <c r="AA43">
        <v>843</v>
      </c>
      <c r="AD43">
        <v>943</v>
      </c>
      <c r="AH43">
        <v>1043</v>
      </c>
      <c r="AK43">
        <f t="shared" si="0"/>
        <v>1143</v>
      </c>
      <c r="AN43">
        <f t="shared" si="1"/>
        <v>1243</v>
      </c>
      <c r="AQ43">
        <f t="shared" si="2"/>
        <v>1343</v>
      </c>
      <c r="AT43">
        <f t="shared" si="3"/>
        <v>1443</v>
      </c>
      <c r="AW43">
        <f t="shared" si="4"/>
        <v>1543</v>
      </c>
      <c r="AZ43">
        <f t="shared" si="5"/>
        <v>1643</v>
      </c>
      <c r="BC43">
        <f t="shared" si="6"/>
        <v>1743</v>
      </c>
      <c r="BF43">
        <f t="shared" si="7"/>
        <v>1843</v>
      </c>
      <c r="BI43">
        <f t="shared" si="8"/>
        <v>1943</v>
      </c>
    </row>
    <row r="44" spans="3:61" ht="12.75">
      <c r="C44">
        <v>44</v>
      </c>
      <c r="F44">
        <v>144</v>
      </c>
      <c r="I44">
        <v>244</v>
      </c>
      <c r="L44">
        <v>344</v>
      </c>
      <c r="O44">
        <v>444</v>
      </c>
      <c r="R44">
        <v>544</v>
      </c>
      <c r="U44">
        <v>644</v>
      </c>
      <c r="X44">
        <v>744</v>
      </c>
      <c r="AA44">
        <v>844</v>
      </c>
      <c r="AD44">
        <v>944</v>
      </c>
      <c r="AH44">
        <v>1044</v>
      </c>
      <c r="AK44">
        <f t="shared" si="0"/>
        <v>1144</v>
      </c>
      <c r="AN44">
        <f t="shared" si="1"/>
        <v>1244</v>
      </c>
      <c r="AQ44">
        <f t="shared" si="2"/>
        <v>1344</v>
      </c>
      <c r="AT44">
        <f t="shared" si="3"/>
        <v>1444</v>
      </c>
      <c r="AW44">
        <f t="shared" si="4"/>
        <v>1544</v>
      </c>
      <c r="AZ44">
        <f t="shared" si="5"/>
        <v>1644</v>
      </c>
      <c r="BC44">
        <f t="shared" si="6"/>
        <v>1744</v>
      </c>
      <c r="BF44">
        <f t="shared" si="7"/>
        <v>1844</v>
      </c>
      <c r="BI44">
        <f t="shared" si="8"/>
        <v>1944</v>
      </c>
    </row>
    <row r="45" spans="3:61" ht="12.75">
      <c r="C45">
        <v>45</v>
      </c>
      <c r="F45">
        <v>145</v>
      </c>
      <c r="I45">
        <v>245</v>
      </c>
      <c r="L45">
        <v>345</v>
      </c>
      <c r="O45">
        <v>445</v>
      </c>
      <c r="R45">
        <v>545</v>
      </c>
      <c r="U45">
        <v>645</v>
      </c>
      <c r="X45">
        <v>745</v>
      </c>
      <c r="AA45">
        <v>845</v>
      </c>
      <c r="AD45">
        <v>945</v>
      </c>
      <c r="AH45">
        <v>1045</v>
      </c>
      <c r="AK45">
        <f t="shared" si="0"/>
        <v>1145</v>
      </c>
      <c r="AN45">
        <f t="shared" si="1"/>
        <v>1245</v>
      </c>
      <c r="AQ45">
        <f t="shared" si="2"/>
        <v>1345</v>
      </c>
      <c r="AT45">
        <f t="shared" si="3"/>
        <v>1445</v>
      </c>
      <c r="AW45">
        <f t="shared" si="4"/>
        <v>1545</v>
      </c>
      <c r="AZ45">
        <f t="shared" si="5"/>
        <v>1645</v>
      </c>
      <c r="BC45">
        <f t="shared" si="6"/>
        <v>1745</v>
      </c>
      <c r="BF45">
        <f t="shared" si="7"/>
        <v>1845</v>
      </c>
      <c r="BI45">
        <f t="shared" si="8"/>
        <v>1945</v>
      </c>
    </row>
    <row r="46" spans="3:61" ht="12.75">
      <c r="C46">
        <v>46</v>
      </c>
      <c r="F46">
        <v>146</v>
      </c>
      <c r="I46">
        <v>246</v>
      </c>
      <c r="L46">
        <v>346</v>
      </c>
      <c r="O46">
        <v>446</v>
      </c>
      <c r="R46">
        <v>546</v>
      </c>
      <c r="U46">
        <v>646</v>
      </c>
      <c r="X46">
        <v>746</v>
      </c>
      <c r="AA46">
        <v>846</v>
      </c>
      <c r="AD46">
        <v>946</v>
      </c>
      <c r="AH46">
        <v>1046</v>
      </c>
      <c r="AK46">
        <f t="shared" si="0"/>
        <v>1146</v>
      </c>
      <c r="AN46">
        <f t="shared" si="1"/>
        <v>1246</v>
      </c>
      <c r="AQ46">
        <f t="shared" si="2"/>
        <v>1346</v>
      </c>
      <c r="AT46">
        <f t="shared" si="3"/>
        <v>1446</v>
      </c>
      <c r="AW46">
        <f t="shared" si="4"/>
        <v>1546</v>
      </c>
      <c r="AZ46">
        <f t="shared" si="5"/>
        <v>1646</v>
      </c>
      <c r="BC46">
        <f t="shared" si="6"/>
        <v>1746</v>
      </c>
      <c r="BF46">
        <f t="shared" si="7"/>
        <v>1846</v>
      </c>
      <c r="BI46">
        <f t="shared" si="8"/>
        <v>1946</v>
      </c>
    </row>
    <row r="47" spans="3:61" ht="12.75">
      <c r="C47">
        <v>47</v>
      </c>
      <c r="F47">
        <v>147</v>
      </c>
      <c r="I47">
        <v>247</v>
      </c>
      <c r="L47">
        <v>347</v>
      </c>
      <c r="O47">
        <v>447</v>
      </c>
      <c r="R47">
        <v>547</v>
      </c>
      <c r="U47">
        <v>647</v>
      </c>
      <c r="X47">
        <v>747</v>
      </c>
      <c r="AA47">
        <v>847</v>
      </c>
      <c r="AD47">
        <v>947</v>
      </c>
      <c r="AH47">
        <v>1047</v>
      </c>
      <c r="AK47">
        <f t="shared" si="0"/>
        <v>1147</v>
      </c>
      <c r="AN47">
        <f t="shared" si="1"/>
        <v>1247</v>
      </c>
      <c r="AQ47">
        <f t="shared" si="2"/>
        <v>1347</v>
      </c>
      <c r="AT47">
        <f t="shared" si="3"/>
        <v>1447</v>
      </c>
      <c r="AW47">
        <f t="shared" si="4"/>
        <v>1547</v>
      </c>
      <c r="AZ47">
        <f t="shared" si="5"/>
        <v>1647</v>
      </c>
      <c r="BC47">
        <f t="shared" si="6"/>
        <v>1747</v>
      </c>
      <c r="BF47">
        <f t="shared" si="7"/>
        <v>1847</v>
      </c>
      <c r="BI47">
        <f t="shared" si="8"/>
        <v>1947</v>
      </c>
    </row>
    <row r="48" spans="3:61" ht="12.75">
      <c r="C48">
        <v>48</v>
      </c>
      <c r="F48">
        <v>148</v>
      </c>
      <c r="I48">
        <v>248</v>
      </c>
      <c r="L48">
        <v>348</v>
      </c>
      <c r="O48">
        <v>448</v>
      </c>
      <c r="R48">
        <v>548</v>
      </c>
      <c r="U48">
        <v>648</v>
      </c>
      <c r="X48">
        <v>748</v>
      </c>
      <c r="AA48">
        <v>848</v>
      </c>
      <c r="AD48">
        <v>948</v>
      </c>
      <c r="AH48">
        <v>1048</v>
      </c>
      <c r="AK48">
        <f t="shared" si="0"/>
        <v>1148</v>
      </c>
      <c r="AN48">
        <f t="shared" si="1"/>
        <v>1248</v>
      </c>
      <c r="AQ48">
        <f t="shared" si="2"/>
        <v>1348</v>
      </c>
      <c r="AT48">
        <f t="shared" si="3"/>
        <v>1448</v>
      </c>
      <c r="AW48">
        <f t="shared" si="4"/>
        <v>1548</v>
      </c>
      <c r="AZ48">
        <f t="shared" si="5"/>
        <v>1648</v>
      </c>
      <c r="BC48">
        <f t="shared" si="6"/>
        <v>1748</v>
      </c>
      <c r="BF48">
        <f t="shared" si="7"/>
        <v>1848</v>
      </c>
      <c r="BI48">
        <f t="shared" si="8"/>
        <v>1948</v>
      </c>
    </row>
    <row r="49" spans="3:61" ht="12.75">
      <c r="C49">
        <v>49</v>
      </c>
      <c r="F49">
        <v>149</v>
      </c>
      <c r="I49">
        <v>249</v>
      </c>
      <c r="L49">
        <v>349</v>
      </c>
      <c r="O49">
        <v>449</v>
      </c>
      <c r="R49">
        <v>549</v>
      </c>
      <c r="U49">
        <v>649</v>
      </c>
      <c r="X49">
        <v>749</v>
      </c>
      <c r="AA49">
        <v>849</v>
      </c>
      <c r="AD49">
        <v>949</v>
      </c>
      <c r="AH49">
        <v>1049</v>
      </c>
      <c r="AK49">
        <f t="shared" si="0"/>
        <v>1149</v>
      </c>
      <c r="AN49">
        <f t="shared" si="1"/>
        <v>1249</v>
      </c>
      <c r="AQ49">
        <f t="shared" si="2"/>
        <v>1349</v>
      </c>
      <c r="AT49">
        <f t="shared" si="3"/>
        <v>1449</v>
      </c>
      <c r="AW49">
        <f t="shared" si="4"/>
        <v>1549</v>
      </c>
      <c r="AZ49">
        <f t="shared" si="5"/>
        <v>1649</v>
      </c>
      <c r="BC49">
        <f t="shared" si="6"/>
        <v>1749</v>
      </c>
      <c r="BF49">
        <f t="shared" si="7"/>
        <v>1849</v>
      </c>
      <c r="BI49">
        <f t="shared" si="8"/>
        <v>1949</v>
      </c>
    </row>
    <row r="50" spans="3:61" ht="12.75">
      <c r="C50">
        <v>50</v>
      </c>
      <c r="F50">
        <v>150</v>
      </c>
      <c r="I50">
        <v>250</v>
      </c>
      <c r="L50">
        <v>350</v>
      </c>
      <c r="O50">
        <v>450</v>
      </c>
      <c r="R50">
        <v>550</v>
      </c>
      <c r="U50">
        <v>650</v>
      </c>
      <c r="X50">
        <v>750</v>
      </c>
      <c r="AA50">
        <v>850</v>
      </c>
      <c r="AD50">
        <v>950</v>
      </c>
      <c r="AH50">
        <v>1050</v>
      </c>
      <c r="AK50">
        <f t="shared" si="0"/>
        <v>1150</v>
      </c>
      <c r="AN50">
        <f t="shared" si="1"/>
        <v>1250</v>
      </c>
      <c r="AQ50">
        <f t="shared" si="2"/>
        <v>1350</v>
      </c>
      <c r="AT50">
        <f t="shared" si="3"/>
        <v>1450</v>
      </c>
      <c r="AW50">
        <f t="shared" si="4"/>
        <v>1550</v>
      </c>
      <c r="AZ50">
        <f t="shared" si="5"/>
        <v>1650</v>
      </c>
      <c r="BC50">
        <f t="shared" si="6"/>
        <v>1750</v>
      </c>
      <c r="BF50">
        <f t="shared" si="7"/>
        <v>1850</v>
      </c>
      <c r="BI50">
        <f t="shared" si="8"/>
        <v>1950</v>
      </c>
    </row>
    <row r="51" spans="3:61" ht="12.75">
      <c r="C51">
        <v>51</v>
      </c>
      <c r="F51">
        <v>151</v>
      </c>
      <c r="I51">
        <v>251</v>
      </c>
      <c r="L51">
        <v>351</v>
      </c>
      <c r="O51">
        <v>451</v>
      </c>
      <c r="R51">
        <v>551</v>
      </c>
      <c r="U51">
        <v>651</v>
      </c>
      <c r="X51">
        <v>751</v>
      </c>
      <c r="AA51">
        <v>851</v>
      </c>
      <c r="AD51">
        <v>951</v>
      </c>
      <c r="AH51">
        <v>1051</v>
      </c>
      <c r="AK51">
        <f t="shared" si="0"/>
        <v>1151</v>
      </c>
      <c r="AN51">
        <f t="shared" si="1"/>
        <v>1251</v>
      </c>
      <c r="AQ51">
        <f t="shared" si="2"/>
        <v>1351</v>
      </c>
      <c r="AT51">
        <f t="shared" si="3"/>
        <v>1451</v>
      </c>
      <c r="AW51">
        <f t="shared" si="4"/>
        <v>1551</v>
      </c>
      <c r="AZ51">
        <f t="shared" si="5"/>
        <v>1651</v>
      </c>
      <c r="BC51">
        <f t="shared" si="6"/>
        <v>1751</v>
      </c>
      <c r="BF51">
        <f t="shared" si="7"/>
        <v>1851</v>
      </c>
      <c r="BI51">
        <f t="shared" si="8"/>
        <v>1951</v>
      </c>
    </row>
    <row r="52" spans="3:61" ht="12.75">
      <c r="C52">
        <v>52</v>
      </c>
      <c r="F52">
        <v>152</v>
      </c>
      <c r="I52">
        <v>252</v>
      </c>
      <c r="L52">
        <v>352</v>
      </c>
      <c r="O52">
        <v>452</v>
      </c>
      <c r="R52">
        <v>552</v>
      </c>
      <c r="U52">
        <v>652</v>
      </c>
      <c r="X52">
        <v>752</v>
      </c>
      <c r="AA52">
        <v>852</v>
      </c>
      <c r="AD52">
        <v>952</v>
      </c>
      <c r="AH52">
        <v>1052</v>
      </c>
      <c r="AK52">
        <f t="shared" si="0"/>
        <v>1152</v>
      </c>
      <c r="AN52">
        <f t="shared" si="1"/>
        <v>1252</v>
      </c>
      <c r="AQ52">
        <f t="shared" si="2"/>
        <v>1352</v>
      </c>
      <c r="AT52">
        <f t="shared" si="3"/>
        <v>1452</v>
      </c>
      <c r="AW52">
        <f t="shared" si="4"/>
        <v>1552</v>
      </c>
      <c r="AZ52">
        <f t="shared" si="5"/>
        <v>1652</v>
      </c>
      <c r="BC52">
        <f t="shared" si="6"/>
        <v>1752</v>
      </c>
      <c r="BF52">
        <f t="shared" si="7"/>
        <v>1852</v>
      </c>
      <c r="BI52">
        <f t="shared" si="8"/>
        <v>1952</v>
      </c>
    </row>
    <row r="53" spans="3:61" ht="12.75">
      <c r="C53">
        <v>53</v>
      </c>
      <c r="F53">
        <v>153</v>
      </c>
      <c r="I53">
        <v>253</v>
      </c>
      <c r="L53">
        <v>353</v>
      </c>
      <c r="O53">
        <v>453</v>
      </c>
      <c r="R53">
        <v>553</v>
      </c>
      <c r="U53">
        <v>653</v>
      </c>
      <c r="X53">
        <v>753</v>
      </c>
      <c r="AA53">
        <v>853</v>
      </c>
      <c r="AD53">
        <v>953</v>
      </c>
      <c r="AH53">
        <v>1053</v>
      </c>
      <c r="AK53">
        <f t="shared" si="0"/>
        <v>1153</v>
      </c>
      <c r="AN53">
        <f t="shared" si="1"/>
        <v>1253</v>
      </c>
      <c r="AQ53">
        <f t="shared" si="2"/>
        <v>1353</v>
      </c>
      <c r="AT53">
        <f t="shared" si="3"/>
        <v>1453</v>
      </c>
      <c r="AW53">
        <f t="shared" si="4"/>
        <v>1553</v>
      </c>
      <c r="AZ53">
        <f t="shared" si="5"/>
        <v>1653</v>
      </c>
      <c r="BC53">
        <f t="shared" si="6"/>
        <v>1753</v>
      </c>
      <c r="BF53">
        <f t="shared" si="7"/>
        <v>1853</v>
      </c>
      <c r="BI53">
        <f t="shared" si="8"/>
        <v>1953</v>
      </c>
    </row>
    <row r="54" spans="3:61" ht="12.75">
      <c r="C54">
        <v>54</v>
      </c>
      <c r="F54">
        <v>154</v>
      </c>
      <c r="I54">
        <v>254</v>
      </c>
      <c r="L54">
        <v>354</v>
      </c>
      <c r="O54">
        <v>454</v>
      </c>
      <c r="R54">
        <v>554</v>
      </c>
      <c r="U54">
        <v>654</v>
      </c>
      <c r="X54">
        <v>754</v>
      </c>
      <c r="AA54">
        <v>854</v>
      </c>
      <c r="AD54">
        <v>954</v>
      </c>
      <c r="AH54">
        <v>1054</v>
      </c>
      <c r="AK54">
        <f t="shared" si="0"/>
        <v>1154</v>
      </c>
      <c r="AN54">
        <f t="shared" si="1"/>
        <v>1254</v>
      </c>
      <c r="AQ54">
        <f t="shared" si="2"/>
        <v>1354</v>
      </c>
      <c r="AT54">
        <f t="shared" si="3"/>
        <v>1454</v>
      </c>
      <c r="AW54">
        <f t="shared" si="4"/>
        <v>1554</v>
      </c>
      <c r="AZ54">
        <f t="shared" si="5"/>
        <v>1654</v>
      </c>
      <c r="BC54">
        <f t="shared" si="6"/>
        <v>1754</v>
      </c>
      <c r="BF54">
        <f t="shared" si="7"/>
        <v>1854</v>
      </c>
      <c r="BI54">
        <f t="shared" si="8"/>
        <v>1954</v>
      </c>
    </row>
    <row r="55" spans="3:61" ht="12.75">
      <c r="C55">
        <v>55</v>
      </c>
      <c r="F55">
        <v>155</v>
      </c>
      <c r="I55">
        <v>255</v>
      </c>
      <c r="L55">
        <v>355</v>
      </c>
      <c r="O55">
        <v>455</v>
      </c>
      <c r="R55">
        <v>555</v>
      </c>
      <c r="U55">
        <v>655</v>
      </c>
      <c r="X55">
        <v>755</v>
      </c>
      <c r="AA55">
        <v>855</v>
      </c>
      <c r="AD55">
        <v>955</v>
      </c>
      <c r="AH55">
        <v>1055</v>
      </c>
      <c r="AK55">
        <f t="shared" si="0"/>
        <v>1155</v>
      </c>
      <c r="AN55">
        <f t="shared" si="1"/>
        <v>1255</v>
      </c>
      <c r="AQ55">
        <f t="shared" si="2"/>
        <v>1355</v>
      </c>
      <c r="AT55">
        <f t="shared" si="3"/>
        <v>1455</v>
      </c>
      <c r="AW55">
        <f t="shared" si="4"/>
        <v>1555</v>
      </c>
      <c r="AZ55">
        <f t="shared" si="5"/>
        <v>1655</v>
      </c>
      <c r="BC55">
        <f t="shared" si="6"/>
        <v>1755</v>
      </c>
      <c r="BF55">
        <f t="shared" si="7"/>
        <v>1855</v>
      </c>
      <c r="BI55">
        <f t="shared" si="8"/>
        <v>1955</v>
      </c>
    </row>
    <row r="56" spans="3:61" ht="12.75">
      <c r="C56">
        <v>56</v>
      </c>
      <c r="F56">
        <v>156</v>
      </c>
      <c r="I56">
        <v>256</v>
      </c>
      <c r="L56">
        <v>356</v>
      </c>
      <c r="O56">
        <v>456</v>
      </c>
      <c r="R56">
        <v>556</v>
      </c>
      <c r="U56">
        <v>656</v>
      </c>
      <c r="X56">
        <v>756</v>
      </c>
      <c r="AA56">
        <v>856</v>
      </c>
      <c r="AD56">
        <v>956</v>
      </c>
      <c r="AH56">
        <v>1056</v>
      </c>
      <c r="AK56">
        <f t="shared" si="0"/>
        <v>1156</v>
      </c>
      <c r="AN56">
        <f t="shared" si="1"/>
        <v>1256</v>
      </c>
      <c r="AQ56">
        <f t="shared" si="2"/>
        <v>1356</v>
      </c>
      <c r="AT56">
        <f t="shared" si="3"/>
        <v>1456</v>
      </c>
      <c r="AW56">
        <f t="shared" si="4"/>
        <v>1556</v>
      </c>
      <c r="AZ56">
        <f t="shared" si="5"/>
        <v>1656</v>
      </c>
      <c r="BC56">
        <f t="shared" si="6"/>
        <v>1756</v>
      </c>
      <c r="BF56">
        <f t="shared" si="7"/>
        <v>1856</v>
      </c>
      <c r="BI56">
        <f t="shared" si="8"/>
        <v>1956</v>
      </c>
    </row>
    <row r="57" spans="3:61" ht="12.75">
      <c r="C57">
        <v>57</v>
      </c>
      <c r="F57">
        <v>157</v>
      </c>
      <c r="I57">
        <v>257</v>
      </c>
      <c r="L57">
        <v>357</v>
      </c>
      <c r="O57">
        <v>457</v>
      </c>
      <c r="R57">
        <v>557</v>
      </c>
      <c r="U57">
        <v>657</v>
      </c>
      <c r="X57">
        <v>757</v>
      </c>
      <c r="AA57">
        <v>857</v>
      </c>
      <c r="AD57">
        <v>957</v>
      </c>
      <c r="AH57">
        <v>1057</v>
      </c>
      <c r="AK57">
        <f t="shared" si="0"/>
        <v>1157</v>
      </c>
      <c r="AN57">
        <f t="shared" si="1"/>
        <v>1257</v>
      </c>
      <c r="AQ57">
        <f t="shared" si="2"/>
        <v>1357</v>
      </c>
      <c r="AT57">
        <f t="shared" si="3"/>
        <v>1457</v>
      </c>
      <c r="AW57">
        <f t="shared" si="4"/>
        <v>1557</v>
      </c>
      <c r="AZ57">
        <f t="shared" si="5"/>
        <v>1657</v>
      </c>
      <c r="BC57">
        <f t="shared" si="6"/>
        <v>1757</v>
      </c>
      <c r="BF57">
        <f t="shared" si="7"/>
        <v>1857</v>
      </c>
      <c r="BI57">
        <f t="shared" si="8"/>
        <v>1957</v>
      </c>
    </row>
    <row r="58" spans="3:61" ht="12.75">
      <c r="C58">
        <v>58</v>
      </c>
      <c r="F58">
        <v>158</v>
      </c>
      <c r="I58">
        <v>258</v>
      </c>
      <c r="L58">
        <v>358</v>
      </c>
      <c r="O58">
        <v>458</v>
      </c>
      <c r="R58">
        <v>558</v>
      </c>
      <c r="U58">
        <v>658</v>
      </c>
      <c r="X58">
        <v>758</v>
      </c>
      <c r="AA58">
        <v>858</v>
      </c>
      <c r="AD58">
        <v>958</v>
      </c>
      <c r="AH58">
        <v>1058</v>
      </c>
      <c r="AK58">
        <f t="shared" si="0"/>
        <v>1158</v>
      </c>
      <c r="AN58">
        <f t="shared" si="1"/>
        <v>1258</v>
      </c>
      <c r="AQ58">
        <f t="shared" si="2"/>
        <v>1358</v>
      </c>
      <c r="AT58">
        <f t="shared" si="3"/>
        <v>1458</v>
      </c>
      <c r="AW58">
        <f t="shared" si="4"/>
        <v>1558</v>
      </c>
      <c r="AZ58">
        <f t="shared" si="5"/>
        <v>1658</v>
      </c>
      <c r="BC58">
        <f t="shared" si="6"/>
        <v>1758</v>
      </c>
      <c r="BF58">
        <f t="shared" si="7"/>
        <v>1858</v>
      </c>
      <c r="BI58">
        <f t="shared" si="8"/>
        <v>1958</v>
      </c>
    </row>
    <row r="59" spans="3:61" ht="12.75">
      <c r="C59">
        <v>59</v>
      </c>
      <c r="F59">
        <v>159</v>
      </c>
      <c r="I59">
        <v>259</v>
      </c>
      <c r="L59">
        <v>359</v>
      </c>
      <c r="O59">
        <v>459</v>
      </c>
      <c r="R59">
        <v>559</v>
      </c>
      <c r="U59">
        <v>659</v>
      </c>
      <c r="X59">
        <v>759</v>
      </c>
      <c r="AA59">
        <v>859</v>
      </c>
      <c r="AD59">
        <v>959</v>
      </c>
      <c r="AH59">
        <v>1059</v>
      </c>
      <c r="AK59">
        <f t="shared" si="0"/>
        <v>1159</v>
      </c>
      <c r="AN59">
        <f t="shared" si="1"/>
        <v>1259</v>
      </c>
      <c r="AQ59">
        <f t="shared" si="2"/>
        <v>1359</v>
      </c>
      <c r="AT59">
        <f t="shared" si="3"/>
        <v>1459</v>
      </c>
      <c r="AW59">
        <f t="shared" si="4"/>
        <v>1559</v>
      </c>
      <c r="AZ59">
        <f t="shared" si="5"/>
        <v>1659</v>
      </c>
      <c r="BC59">
        <f t="shared" si="6"/>
        <v>1759</v>
      </c>
      <c r="BF59">
        <f t="shared" si="7"/>
        <v>1859</v>
      </c>
      <c r="BI59">
        <f t="shared" si="8"/>
        <v>1959</v>
      </c>
    </row>
    <row r="60" spans="3:61" ht="12.75">
      <c r="C60">
        <v>60</v>
      </c>
      <c r="F60">
        <v>160</v>
      </c>
      <c r="I60">
        <v>260</v>
      </c>
      <c r="L60">
        <v>360</v>
      </c>
      <c r="O60">
        <v>460</v>
      </c>
      <c r="R60">
        <v>560</v>
      </c>
      <c r="U60">
        <v>660</v>
      </c>
      <c r="X60">
        <v>760</v>
      </c>
      <c r="AA60">
        <v>860</v>
      </c>
      <c r="AD60">
        <v>960</v>
      </c>
      <c r="AH60">
        <v>1060</v>
      </c>
      <c r="AK60">
        <f t="shared" si="0"/>
        <v>1160</v>
      </c>
      <c r="AN60">
        <f t="shared" si="1"/>
        <v>1260</v>
      </c>
      <c r="AQ60">
        <f t="shared" si="2"/>
        <v>1360</v>
      </c>
      <c r="AT60">
        <f t="shared" si="3"/>
        <v>1460</v>
      </c>
      <c r="AW60">
        <f t="shared" si="4"/>
        <v>1560</v>
      </c>
      <c r="AZ60">
        <f t="shared" si="5"/>
        <v>1660</v>
      </c>
      <c r="BC60">
        <f t="shared" si="6"/>
        <v>1760</v>
      </c>
      <c r="BF60">
        <f t="shared" si="7"/>
        <v>1860</v>
      </c>
      <c r="BI60">
        <f t="shared" si="8"/>
        <v>1960</v>
      </c>
    </row>
    <row r="61" spans="3:61" ht="12.75">
      <c r="C61">
        <v>61</v>
      </c>
      <c r="F61">
        <v>161</v>
      </c>
      <c r="I61">
        <v>261</v>
      </c>
      <c r="L61">
        <v>361</v>
      </c>
      <c r="O61">
        <v>461</v>
      </c>
      <c r="R61">
        <v>561</v>
      </c>
      <c r="U61">
        <v>661</v>
      </c>
      <c r="X61">
        <v>761</v>
      </c>
      <c r="AA61">
        <v>861</v>
      </c>
      <c r="AD61">
        <v>961</v>
      </c>
      <c r="AH61">
        <v>1061</v>
      </c>
      <c r="AK61">
        <f t="shared" si="0"/>
        <v>1161</v>
      </c>
      <c r="AN61">
        <f t="shared" si="1"/>
        <v>1261</v>
      </c>
      <c r="AQ61">
        <f t="shared" si="2"/>
        <v>1361</v>
      </c>
      <c r="AT61">
        <f t="shared" si="3"/>
        <v>1461</v>
      </c>
      <c r="AW61">
        <f t="shared" si="4"/>
        <v>1561</v>
      </c>
      <c r="AZ61">
        <f t="shared" si="5"/>
        <v>1661</v>
      </c>
      <c r="BC61">
        <f t="shared" si="6"/>
        <v>1761</v>
      </c>
      <c r="BF61">
        <f t="shared" si="7"/>
        <v>1861</v>
      </c>
      <c r="BI61">
        <f t="shared" si="8"/>
        <v>1961</v>
      </c>
    </row>
    <row r="62" spans="3:61" ht="12.75">
      <c r="C62">
        <v>62</v>
      </c>
      <c r="F62">
        <v>162</v>
      </c>
      <c r="I62">
        <v>262</v>
      </c>
      <c r="L62">
        <v>362</v>
      </c>
      <c r="O62">
        <v>462</v>
      </c>
      <c r="R62">
        <v>562</v>
      </c>
      <c r="U62">
        <v>662</v>
      </c>
      <c r="X62">
        <v>762</v>
      </c>
      <c r="AA62">
        <v>862</v>
      </c>
      <c r="AD62">
        <v>962</v>
      </c>
      <c r="AH62">
        <v>1062</v>
      </c>
      <c r="AK62">
        <f t="shared" si="0"/>
        <v>1162</v>
      </c>
      <c r="AN62">
        <f t="shared" si="1"/>
        <v>1262</v>
      </c>
      <c r="AQ62">
        <f t="shared" si="2"/>
        <v>1362</v>
      </c>
      <c r="AT62">
        <f t="shared" si="3"/>
        <v>1462</v>
      </c>
      <c r="AW62">
        <f t="shared" si="4"/>
        <v>1562</v>
      </c>
      <c r="AZ62">
        <f t="shared" si="5"/>
        <v>1662</v>
      </c>
      <c r="BC62">
        <f t="shared" si="6"/>
        <v>1762</v>
      </c>
      <c r="BF62">
        <f t="shared" si="7"/>
        <v>1862</v>
      </c>
      <c r="BI62">
        <f t="shared" si="8"/>
        <v>1962</v>
      </c>
    </row>
    <row r="63" spans="3:61" ht="12.75">
      <c r="C63">
        <v>63</v>
      </c>
      <c r="F63">
        <v>163</v>
      </c>
      <c r="I63">
        <v>263</v>
      </c>
      <c r="L63">
        <v>363</v>
      </c>
      <c r="O63">
        <v>463</v>
      </c>
      <c r="R63">
        <v>563</v>
      </c>
      <c r="U63">
        <v>663</v>
      </c>
      <c r="X63">
        <v>763</v>
      </c>
      <c r="AA63">
        <v>863</v>
      </c>
      <c r="AD63">
        <v>963</v>
      </c>
      <c r="AH63">
        <v>1063</v>
      </c>
      <c r="AK63">
        <f t="shared" si="0"/>
        <v>1163</v>
      </c>
      <c r="AN63">
        <f t="shared" si="1"/>
        <v>1263</v>
      </c>
      <c r="AQ63">
        <f t="shared" si="2"/>
        <v>1363</v>
      </c>
      <c r="AT63">
        <f t="shared" si="3"/>
        <v>1463</v>
      </c>
      <c r="AW63">
        <f t="shared" si="4"/>
        <v>1563</v>
      </c>
      <c r="AZ63">
        <f t="shared" si="5"/>
        <v>1663</v>
      </c>
      <c r="BC63">
        <f t="shared" si="6"/>
        <v>1763</v>
      </c>
      <c r="BF63">
        <f t="shared" si="7"/>
        <v>1863</v>
      </c>
      <c r="BI63">
        <f t="shared" si="8"/>
        <v>1963</v>
      </c>
    </row>
    <row r="64" spans="3:61" ht="12.75">
      <c r="C64">
        <v>64</v>
      </c>
      <c r="F64">
        <v>164</v>
      </c>
      <c r="I64">
        <v>264</v>
      </c>
      <c r="L64">
        <v>364</v>
      </c>
      <c r="O64">
        <v>464</v>
      </c>
      <c r="R64">
        <v>564</v>
      </c>
      <c r="U64">
        <v>664</v>
      </c>
      <c r="X64">
        <v>764</v>
      </c>
      <c r="AA64">
        <v>864</v>
      </c>
      <c r="AD64">
        <v>964</v>
      </c>
      <c r="AH64">
        <v>1064</v>
      </c>
      <c r="AK64">
        <f t="shared" si="0"/>
        <v>1164</v>
      </c>
      <c r="AN64">
        <f t="shared" si="1"/>
        <v>1264</v>
      </c>
      <c r="AQ64">
        <f t="shared" si="2"/>
        <v>1364</v>
      </c>
      <c r="AT64">
        <f t="shared" si="3"/>
        <v>1464</v>
      </c>
      <c r="AW64">
        <f t="shared" si="4"/>
        <v>1564</v>
      </c>
      <c r="AZ64">
        <f t="shared" si="5"/>
        <v>1664</v>
      </c>
      <c r="BC64">
        <f t="shared" si="6"/>
        <v>1764</v>
      </c>
      <c r="BF64">
        <f t="shared" si="7"/>
        <v>1864</v>
      </c>
      <c r="BI64">
        <f t="shared" si="8"/>
        <v>1964</v>
      </c>
    </row>
    <row r="65" spans="3:61" ht="12.75">
      <c r="C65">
        <v>65</v>
      </c>
      <c r="F65">
        <v>165</v>
      </c>
      <c r="I65">
        <v>265</v>
      </c>
      <c r="L65">
        <v>365</v>
      </c>
      <c r="O65">
        <v>465</v>
      </c>
      <c r="R65">
        <v>565</v>
      </c>
      <c r="U65">
        <v>665</v>
      </c>
      <c r="X65">
        <v>765</v>
      </c>
      <c r="AA65">
        <v>865</v>
      </c>
      <c r="AD65">
        <v>965</v>
      </c>
      <c r="AH65">
        <v>1065</v>
      </c>
      <c r="AK65">
        <f t="shared" si="0"/>
        <v>1165</v>
      </c>
      <c r="AN65">
        <f t="shared" si="1"/>
        <v>1265</v>
      </c>
      <c r="AQ65">
        <f t="shared" si="2"/>
        <v>1365</v>
      </c>
      <c r="AT65">
        <f t="shared" si="3"/>
        <v>1465</v>
      </c>
      <c r="AW65">
        <f t="shared" si="4"/>
        <v>1565</v>
      </c>
      <c r="AZ65">
        <f t="shared" si="5"/>
        <v>1665</v>
      </c>
      <c r="BC65">
        <f t="shared" si="6"/>
        <v>1765</v>
      </c>
      <c r="BF65">
        <f t="shared" si="7"/>
        <v>1865</v>
      </c>
      <c r="BI65">
        <f t="shared" si="8"/>
        <v>1965</v>
      </c>
    </row>
    <row r="66" spans="3:61" ht="12.75">
      <c r="C66">
        <v>66</v>
      </c>
      <c r="F66">
        <v>166</v>
      </c>
      <c r="I66">
        <v>266</v>
      </c>
      <c r="L66">
        <v>366</v>
      </c>
      <c r="O66">
        <v>466</v>
      </c>
      <c r="R66">
        <v>566</v>
      </c>
      <c r="U66">
        <v>666</v>
      </c>
      <c r="X66">
        <v>766</v>
      </c>
      <c r="AA66">
        <v>866</v>
      </c>
      <c r="AD66">
        <v>966</v>
      </c>
      <c r="AH66">
        <v>1066</v>
      </c>
      <c r="AK66">
        <f aca="true" t="shared" si="9" ref="AK66:AK100">AH66+100</f>
        <v>1166</v>
      </c>
      <c r="AN66">
        <f aca="true" t="shared" si="10" ref="AN66:AN100">AK66+100</f>
        <v>1266</v>
      </c>
      <c r="AQ66">
        <f aca="true" t="shared" si="11" ref="AQ66:AQ100">AN66+100</f>
        <v>1366</v>
      </c>
      <c r="AT66">
        <f aca="true" t="shared" si="12" ref="AT66:AT100">AQ66+100</f>
        <v>1466</v>
      </c>
      <c r="AW66">
        <f aca="true" t="shared" si="13" ref="AW66:AW100">AT66+100</f>
        <v>1566</v>
      </c>
      <c r="AZ66">
        <f aca="true" t="shared" si="14" ref="AZ66:AZ100">AW66+100</f>
        <v>1666</v>
      </c>
      <c r="BC66">
        <f aca="true" t="shared" si="15" ref="BC66:BC100">AZ66+100</f>
        <v>1766</v>
      </c>
      <c r="BF66">
        <f aca="true" t="shared" si="16" ref="BF66:BF100">BC66+100</f>
        <v>1866</v>
      </c>
      <c r="BI66">
        <f aca="true" t="shared" si="17" ref="BI66:BI100">BF66+100</f>
        <v>1966</v>
      </c>
    </row>
    <row r="67" spans="3:61" ht="12.75">
      <c r="C67">
        <v>67</v>
      </c>
      <c r="F67">
        <v>167</v>
      </c>
      <c r="I67">
        <v>267</v>
      </c>
      <c r="L67">
        <v>367</v>
      </c>
      <c r="O67">
        <v>467</v>
      </c>
      <c r="R67">
        <v>567</v>
      </c>
      <c r="U67">
        <v>667</v>
      </c>
      <c r="X67">
        <v>767</v>
      </c>
      <c r="AA67">
        <v>867</v>
      </c>
      <c r="AD67">
        <v>967</v>
      </c>
      <c r="AH67">
        <v>1067</v>
      </c>
      <c r="AK67">
        <f t="shared" si="9"/>
        <v>1167</v>
      </c>
      <c r="AN67">
        <f t="shared" si="10"/>
        <v>1267</v>
      </c>
      <c r="AQ67">
        <f t="shared" si="11"/>
        <v>1367</v>
      </c>
      <c r="AT67">
        <f t="shared" si="12"/>
        <v>1467</v>
      </c>
      <c r="AW67">
        <f t="shared" si="13"/>
        <v>1567</v>
      </c>
      <c r="AZ67">
        <f t="shared" si="14"/>
        <v>1667</v>
      </c>
      <c r="BC67">
        <f t="shared" si="15"/>
        <v>1767</v>
      </c>
      <c r="BF67">
        <f t="shared" si="16"/>
        <v>1867</v>
      </c>
      <c r="BI67">
        <f t="shared" si="17"/>
        <v>1967</v>
      </c>
    </row>
    <row r="68" spans="3:61" ht="12.75">
      <c r="C68">
        <v>68</v>
      </c>
      <c r="F68">
        <v>168</v>
      </c>
      <c r="I68">
        <v>268</v>
      </c>
      <c r="L68">
        <v>368</v>
      </c>
      <c r="O68">
        <v>468</v>
      </c>
      <c r="R68">
        <v>568</v>
      </c>
      <c r="U68">
        <v>668</v>
      </c>
      <c r="X68">
        <v>768</v>
      </c>
      <c r="AA68">
        <v>868</v>
      </c>
      <c r="AD68">
        <v>968</v>
      </c>
      <c r="AH68">
        <v>1068</v>
      </c>
      <c r="AK68">
        <f t="shared" si="9"/>
        <v>1168</v>
      </c>
      <c r="AN68">
        <f t="shared" si="10"/>
        <v>1268</v>
      </c>
      <c r="AQ68">
        <f t="shared" si="11"/>
        <v>1368</v>
      </c>
      <c r="AT68">
        <f t="shared" si="12"/>
        <v>1468</v>
      </c>
      <c r="AW68">
        <f t="shared" si="13"/>
        <v>1568</v>
      </c>
      <c r="AZ68">
        <f t="shared" si="14"/>
        <v>1668</v>
      </c>
      <c r="BC68">
        <f t="shared" si="15"/>
        <v>1768</v>
      </c>
      <c r="BF68">
        <f t="shared" si="16"/>
        <v>1868</v>
      </c>
      <c r="BI68">
        <f t="shared" si="17"/>
        <v>1968</v>
      </c>
    </row>
    <row r="69" spans="3:61" ht="12.75">
      <c r="C69">
        <v>69</v>
      </c>
      <c r="F69">
        <v>169</v>
      </c>
      <c r="I69">
        <v>269</v>
      </c>
      <c r="L69">
        <v>369</v>
      </c>
      <c r="O69">
        <v>469</v>
      </c>
      <c r="R69">
        <v>569</v>
      </c>
      <c r="U69">
        <v>669</v>
      </c>
      <c r="X69">
        <v>769</v>
      </c>
      <c r="AA69">
        <v>869</v>
      </c>
      <c r="AD69">
        <v>969</v>
      </c>
      <c r="AH69">
        <v>1069</v>
      </c>
      <c r="AK69">
        <f t="shared" si="9"/>
        <v>1169</v>
      </c>
      <c r="AN69">
        <f t="shared" si="10"/>
        <v>1269</v>
      </c>
      <c r="AQ69">
        <f t="shared" si="11"/>
        <v>1369</v>
      </c>
      <c r="AT69">
        <f t="shared" si="12"/>
        <v>1469</v>
      </c>
      <c r="AW69">
        <f t="shared" si="13"/>
        <v>1569</v>
      </c>
      <c r="AZ69">
        <f t="shared" si="14"/>
        <v>1669</v>
      </c>
      <c r="BC69">
        <f t="shared" si="15"/>
        <v>1769</v>
      </c>
      <c r="BF69">
        <f t="shared" si="16"/>
        <v>1869</v>
      </c>
      <c r="BI69">
        <f t="shared" si="17"/>
        <v>1969</v>
      </c>
    </row>
    <row r="70" spans="3:61" ht="12.75">
      <c r="C70">
        <v>70</v>
      </c>
      <c r="F70">
        <v>170</v>
      </c>
      <c r="I70">
        <v>270</v>
      </c>
      <c r="L70">
        <v>370</v>
      </c>
      <c r="O70">
        <v>470</v>
      </c>
      <c r="R70">
        <v>570</v>
      </c>
      <c r="U70">
        <v>670</v>
      </c>
      <c r="X70">
        <v>770</v>
      </c>
      <c r="AA70">
        <v>870</v>
      </c>
      <c r="AD70">
        <v>970</v>
      </c>
      <c r="AH70">
        <v>1070</v>
      </c>
      <c r="AK70">
        <f t="shared" si="9"/>
        <v>1170</v>
      </c>
      <c r="AN70">
        <f t="shared" si="10"/>
        <v>1270</v>
      </c>
      <c r="AQ70">
        <f t="shared" si="11"/>
        <v>1370</v>
      </c>
      <c r="AT70">
        <f t="shared" si="12"/>
        <v>1470</v>
      </c>
      <c r="AW70">
        <f t="shared" si="13"/>
        <v>1570</v>
      </c>
      <c r="AZ70">
        <f t="shared" si="14"/>
        <v>1670</v>
      </c>
      <c r="BC70">
        <f t="shared" si="15"/>
        <v>1770</v>
      </c>
      <c r="BF70">
        <f t="shared" si="16"/>
        <v>1870</v>
      </c>
      <c r="BI70">
        <f t="shared" si="17"/>
        <v>1970</v>
      </c>
    </row>
    <row r="71" spans="3:61" ht="12.75">
      <c r="C71">
        <v>71</v>
      </c>
      <c r="F71">
        <v>171</v>
      </c>
      <c r="I71">
        <v>271</v>
      </c>
      <c r="L71">
        <v>371</v>
      </c>
      <c r="O71">
        <v>471</v>
      </c>
      <c r="R71">
        <v>571</v>
      </c>
      <c r="U71">
        <v>671</v>
      </c>
      <c r="X71">
        <v>771</v>
      </c>
      <c r="AA71">
        <v>871</v>
      </c>
      <c r="AD71">
        <v>971</v>
      </c>
      <c r="AH71">
        <v>1071</v>
      </c>
      <c r="AK71">
        <f t="shared" si="9"/>
        <v>1171</v>
      </c>
      <c r="AN71">
        <f t="shared" si="10"/>
        <v>1271</v>
      </c>
      <c r="AQ71">
        <f t="shared" si="11"/>
        <v>1371</v>
      </c>
      <c r="AT71">
        <f t="shared" si="12"/>
        <v>1471</v>
      </c>
      <c r="AW71">
        <f t="shared" si="13"/>
        <v>1571</v>
      </c>
      <c r="AZ71">
        <f t="shared" si="14"/>
        <v>1671</v>
      </c>
      <c r="BC71">
        <f t="shared" si="15"/>
        <v>1771</v>
      </c>
      <c r="BF71">
        <f t="shared" si="16"/>
        <v>1871</v>
      </c>
      <c r="BI71">
        <f t="shared" si="17"/>
        <v>1971</v>
      </c>
    </row>
    <row r="72" spans="3:61" ht="12.75">
      <c r="C72">
        <v>72</v>
      </c>
      <c r="F72">
        <v>172</v>
      </c>
      <c r="I72">
        <v>272</v>
      </c>
      <c r="L72">
        <v>372</v>
      </c>
      <c r="O72">
        <v>472</v>
      </c>
      <c r="R72">
        <v>572</v>
      </c>
      <c r="U72">
        <v>672</v>
      </c>
      <c r="X72">
        <v>772</v>
      </c>
      <c r="AA72">
        <v>872</v>
      </c>
      <c r="AD72">
        <v>972</v>
      </c>
      <c r="AH72">
        <v>1072</v>
      </c>
      <c r="AK72">
        <f t="shared" si="9"/>
        <v>1172</v>
      </c>
      <c r="AN72">
        <f t="shared" si="10"/>
        <v>1272</v>
      </c>
      <c r="AQ72">
        <f t="shared" si="11"/>
        <v>1372</v>
      </c>
      <c r="AT72">
        <f t="shared" si="12"/>
        <v>1472</v>
      </c>
      <c r="AW72">
        <f t="shared" si="13"/>
        <v>1572</v>
      </c>
      <c r="AZ72">
        <f t="shared" si="14"/>
        <v>1672</v>
      </c>
      <c r="BC72">
        <f t="shared" si="15"/>
        <v>1772</v>
      </c>
      <c r="BF72">
        <f t="shared" si="16"/>
        <v>1872</v>
      </c>
      <c r="BI72">
        <f t="shared" si="17"/>
        <v>1972</v>
      </c>
    </row>
    <row r="73" spans="3:61" ht="12.75">
      <c r="C73">
        <v>73</v>
      </c>
      <c r="F73">
        <v>173</v>
      </c>
      <c r="I73">
        <v>273</v>
      </c>
      <c r="L73">
        <v>373</v>
      </c>
      <c r="O73">
        <v>473</v>
      </c>
      <c r="R73">
        <v>573</v>
      </c>
      <c r="U73">
        <v>673</v>
      </c>
      <c r="X73">
        <v>773</v>
      </c>
      <c r="AA73">
        <v>873</v>
      </c>
      <c r="AD73">
        <v>973</v>
      </c>
      <c r="AH73">
        <v>1073</v>
      </c>
      <c r="AK73">
        <f t="shared" si="9"/>
        <v>1173</v>
      </c>
      <c r="AN73">
        <f t="shared" si="10"/>
        <v>1273</v>
      </c>
      <c r="AQ73">
        <f t="shared" si="11"/>
        <v>1373</v>
      </c>
      <c r="AT73">
        <f t="shared" si="12"/>
        <v>1473</v>
      </c>
      <c r="AW73">
        <f t="shared" si="13"/>
        <v>1573</v>
      </c>
      <c r="AZ73">
        <f t="shared" si="14"/>
        <v>1673</v>
      </c>
      <c r="BC73">
        <f t="shared" si="15"/>
        <v>1773</v>
      </c>
      <c r="BF73">
        <f t="shared" si="16"/>
        <v>1873</v>
      </c>
      <c r="BI73">
        <f t="shared" si="17"/>
        <v>1973</v>
      </c>
    </row>
    <row r="74" spans="3:61" ht="12.75">
      <c r="C74">
        <v>74</v>
      </c>
      <c r="F74">
        <v>174</v>
      </c>
      <c r="I74">
        <v>274</v>
      </c>
      <c r="L74">
        <v>374</v>
      </c>
      <c r="O74">
        <v>474</v>
      </c>
      <c r="R74">
        <v>574</v>
      </c>
      <c r="U74">
        <v>674</v>
      </c>
      <c r="X74">
        <v>774</v>
      </c>
      <c r="AA74">
        <v>874</v>
      </c>
      <c r="AD74">
        <v>974</v>
      </c>
      <c r="AH74">
        <v>1074</v>
      </c>
      <c r="AK74">
        <f t="shared" si="9"/>
        <v>1174</v>
      </c>
      <c r="AN74">
        <f t="shared" si="10"/>
        <v>1274</v>
      </c>
      <c r="AQ74">
        <f t="shared" si="11"/>
        <v>1374</v>
      </c>
      <c r="AT74">
        <f t="shared" si="12"/>
        <v>1474</v>
      </c>
      <c r="AW74">
        <f t="shared" si="13"/>
        <v>1574</v>
      </c>
      <c r="AZ74">
        <f t="shared" si="14"/>
        <v>1674</v>
      </c>
      <c r="BC74">
        <f t="shared" si="15"/>
        <v>1774</v>
      </c>
      <c r="BF74">
        <f t="shared" si="16"/>
        <v>1874</v>
      </c>
      <c r="BI74">
        <f t="shared" si="17"/>
        <v>1974</v>
      </c>
    </row>
    <row r="75" spans="3:61" ht="12.75">
      <c r="C75">
        <v>75</v>
      </c>
      <c r="F75">
        <v>175</v>
      </c>
      <c r="I75">
        <v>275</v>
      </c>
      <c r="L75">
        <v>375</v>
      </c>
      <c r="O75">
        <v>475</v>
      </c>
      <c r="R75">
        <v>575</v>
      </c>
      <c r="U75">
        <v>675</v>
      </c>
      <c r="X75">
        <v>775</v>
      </c>
      <c r="AA75">
        <v>875</v>
      </c>
      <c r="AD75">
        <v>975</v>
      </c>
      <c r="AH75">
        <v>1075</v>
      </c>
      <c r="AK75">
        <f t="shared" si="9"/>
        <v>1175</v>
      </c>
      <c r="AN75">
        <f t="shared" si="10"/>
        <v>1275</v>
      </c>
      <c r="AQ75">
        <f t="shared" si="11"/>
        <v>1375</v>
      </c>
      <c r="AT75">
        <f t="shared" si="12"/>
        <v>1475</v>
      </c>
      <c r="AW75">
        <f t="shared" si="13"/>
        <v>1575</v>
      </c>
      <c r="AZ75">
        <f t="shared" si="14"/>
        <v>1675</v>
      </c>
      <c r="BC75">
        <f t="shared" si="15"/>
        <v>1775</v>
      </c>
      <c r="BF75">
        <f t="shared" si="16"/>
        <v>1875</v>
      </c>
      <c r="BI75">
        <f t="shared" si="17"/>
        <v>1975</v>
      </c>
    </row>
    <row r="76" spans="3:61" ht="12.75">
      <c r="C76">
        <v>76</v>
      </c>
      <c r="F76">
        <v>176</v>
      </c>
      <c r="I76">
        <v>276</v>
      </c>
      <c r="L76">
        <v>376</v>
      </c>
      <c r="O76">
        <v>476</v>
      </c>
      <c r="R76">
        <v>576</v>
      </c>
      <c r="U76">
        <v>676</v>
      </c>
      <c r="X76">
        <v>776</v>
      </c>
      <c r="AA76">
        <v>876</v>
      </c>
      <c r="AD76">
        <v>976</v>
      </c>
      <c r="AH76">
        <v>1076</v>
      </c>
      <c r="AK76">
        <f t="shared" si="9"/>
        <v>1176</v>
      </c>
      <c r="AN76">
        <f t="shared" si="10"/>
        <v>1276</v>
      </c>
      <c r="AQ76">
        <f t="shared" si="11"/>
        <v>1376</v>
      </c>
      <c r="AT76">
        <f t="shared" si="12"/>
        <v>1476</v>
      </c>
      <c r="AW76">
        <f t="shared" si="13"/>
        <v>1576</v>
      </c>
      <c r="AZ76">
        <f t="shared" si="14"/>
        <v>1676</v>
      </c>
      <c r="BC76">
        <f t="shared" si="15"/>
        <v>1776</v>
      </c>
      <c r="BF76">
        <f t="shared" si="16"/>
        <v>1876</v>
      </c>
      <c r="BI76">
        <f t="shared" si="17"/>
        <v>1976</v>
      </c>
    </row>
    <row r="77" spans="3:61" ht="12.75">
      <c r="C77">
        <v>77</v>
      </c>
      <c r="F77">
        <v>177</v>
      </c>
      <c r="I77">
        <v>277</v>
      </c>
      <c r="L77">
        <v>377</v>
      </c>
      <c r="O77">
        <v>477</v>
      </c>
      <c r="R77">
        <v>577</v>
      </c>
      <c r="U77">
        <v>677</v>
      </c>
      <c r="X77">
        <v>777</v>
      </c>
      <c r="AA77">
        <v>877</v>
      </c>
      <c r="AD77">
        <v>977</v>
      </c>
      <c r="AH77">
        <v>1077</v>
      </c>
      <c r="AK77">
        <f t="shared" si="9"/>
        <v>1177</v>
      </c>
      <c r="AN77">
        <f t="shared" si="10"/>
        <v>1277</v>
      </c>
      <c r="AQ77">
        <f t="shared" si="11"/>
        <v>1377</v>
      </c>
      <c r="AT77">
        <f t="shared" si="12"/>
        <v>1477</v>
      </c>
      <c r="AW77">
        <f t="shared" si="13"/>
        <v>1577</v>
      </c>
      <c r="AZ77">
        <f t="shared" si="14"/>
        <v>1677</v>
      </c>
      <c r="BC77">
        <f t="shared" si="15"/>
        <v>1777</v>
      </c>
      <c r="BF77">
        <f t="shared" si="16"/>
        <v>1877</v>
      </c>
      <c r="BI77">
        <f t="shared" si="17"/>
        <v>1977</v>
      </c>
    </row>
    <row r="78" spans="3:61" ht="12.75">
      <c r="C78">
        <v>78</v>
      </c>
      <c r="F78">
        <v>178</v>
      </c>
      <c r="I78">
        <v>278</v>
      </c>
      <c r="L78">
        <v>378</v>
      </c>
      <c r="O78">
        <v>478</v>
      </c>
      <c r="R78">
        <v>578</v>
      </c>
      <c r="U78">
        <v>678</v>
      </c>
      <c r="X78">
        <v>778</v>
      </c>
      <c r="AA78">
        <v>878</v>
      </c>
      <c r="AD78">
        <v>978</v>
      </c>
      <c r="AH78">
        <v>1078</v>
      </c>
      <c r="AK78">
        <f t="shared" si="9"/>
        <v>1178</v>
      </c>
      <c r="AN78">
        <f t="shared" si="10"/>
        <v>1278</v>
      </c>
      <c r="AQ78">
        <f t="shared" si="11"/>
        <v>1378</v>
      </c>
      <c r="AT78">
        <f t="shared" si="12"/>
        <v>1478</v>
      </c>
      <c r="AW78">
        <f t="shared" si="13"/>
        <v>1578</v>
      </c>
      <c r="AZ78">
        <f t="shared" si="14"/>
        <v>1678</v>
      </c>
      <c r="BC78">
        <f t="shared" si="15"/>
        <v>1778</v>
      </c>
      <c r="BF78">
        <f t="shared" si="16"/>
        <v>1878</v>
      </c>
      <c r="BI78">
        <f t="shared" si="17"/>
        <v>1978</v>
      </c>
    </row>
    <row r="79" spans="3:61" ht="12.75">
      <c r="C79">
        <v>79</v>
      </c>
      <c r="F79">
        <v>179</v>
      </c>
      <c r="I79">
        <v>279</v>
      </c>
      <c r="L79">
        <v>379</v>
      </c>
      <c r="O79">
        <v>479</v>
      </c>
      <c r="R79">
        <v>579</v>
      </c>
      <c r="U79">
        <v>679</v>
      </c>
      <c r="X79">
        <v>779</v>
      </c>
      <c r="AA79">
        <v>879</v>
      </c>
      <c r="AD79">
        <v>979</v>
      </c>
      <c r="AH79">
        <v>1079</v>
      </c>
      <c r="AK79">
        <f t="shared" si="9"/>
        <v>1179</v>
      </c>
      <c r="AN79">
        <f t="shared" si="10"/>
        <v>1279</v>
      </c>
      <c r="AQ79">
        <f t="shared" si="11"/>
        <v>1379</v>
      </c>
      <c r="AT79">
        <f t="shared" si="12"/>
        <v>1479</v>
      </c>
      <c r="AW79">
        <f t="shared" si="13"/>
        <v>1579</v>
      </c>
      <c r="AZ79">
        <f t="shared" si="14"/>
        <v>1679</v>
      </c>
      <c r="BC79">
        <f t="shared" si="15"/>
        <v>1779</v>
      </c>
      <c r="BF79">
        <f t="shared" si="16"/>
        <v>1879</v>
      </c>
      <c r="BI79">
        <f t="shared" si="17"/>
        <v>1979</v>
      </c>
    </row>
    <row r="80" spans="3:61" ht="12.75">
      <c r="C80">
        <v>80</v>
      </c>
      <c r="F80">
        <v>180</v>
      </c>
      <c r="I80">
        <v>280</v>
      </c>
      <c r="L80">
        <v>380</v>
      </c>
      <c r="O80">
        <v>480</v>
      </c>
      <c r="R80">
        <v>580</v>
      </c>
      <c r="U80">
        <v>680</v>
      </c>
      <c r="X80">
        <v>780</v>
      </c>
      <c r="AA80">
        <v>880</v>
      </c>
      <c r="AD80">
        <v>980</v>
      </c>
      <c r="AH80">
        <v>1080</v>
      </c>
      <c r="AK80">
        <f t="shared" si="9"/>
        <v>1180</v>
      </c>
      <c r="AN80">
        <f t="shared" si="10"/>
        <v>1280</v>
      </c>
      <c r="AQ80">
        <f t="shared" si="11"/>
        <v>1380</v>
      </c>
      <c r="AT80">
        <f t="shared" si="12"/>
        <v>1480</v>
      </c>
      <c r="AW80">
        <f t="shared" si="13"/>
        <v>1580</v>
      </c>
      <c r="AZ80">
        <f t="shared" si="14"/>
        <v>1680</v>
      </c>
      <c r="BC80">
        <f t="shared" si="15"/>
        <v>1780</v>
      </c>
      <c r="BF80">
        <f t="shared" si="16"/>
        <v>1880</v>
      </c>
      <c r="BI80">
        <f t="shared" si="17"/>
        <v>1980</v>
      </c>
    </row>
    <row r="81" spans="3:61" ht="12.75">
      <c r="C81">
        <v>81</v>
      </c>
      <c r="F81">
        <v>181</v>
      </c>
      <c r="I81">
        <v>281</v>
      </c>
      <c r="L81">
        <v>381</v>
      </c>
      <c r="O81">
        <v>481</v>
      </c>
      <c r="R81">
        <v>581</v>
      </c>
      <c r="U81">
        <v>681</v>
      </c>
      <c r="X81">
        <v>781</v>
      </c>
      <c r="AA81">
        <v>881</v>
      </c>
      <c r="AD81">
        <v>981</v>
      </c>
      <c r="AH81">
        <v>1081</v>
      </c>
      <c r="AK81">
        <f t="shared" si="9"/>
        <v>1181</v>
      </c>
      <c r="AN81">
        <f t="shared" si="10"/>
        <v>1281</v>
      </c>
      <c r="AQ81">
        <f t="shared" si="11"/>
        <v>1381</v>
      </c>
      <c r="AT81">
        <f t="shared" si="12"/>
        <v>1481</v>
      </c>
      <c r="AW81">
        <f t="shared" si="13"/>
        <v>1581</v>
      </c>
      <c r="AZ81">
        <f t="shared" si="14"/>
        <v>1681</v>
      </c>
      <c r="BC81">
        <f t="shared" si="15"/>
        <v>1781</v>
      </c>
      <c r="BF81">
        <f t="shared" si="16"/>
        <v>1881</v>
      </c>
      <c r="BI81">
        <f t="shared" si="17"/>
        <v>1981</v>
      </c>
    </row>
    <row r="82" spans="3:61" ht="12.75">
      <c r="C82">
        <v>82</v>
      </c>
      <c r="F82">
        <v>182</v>
      </c>
      <c r="I82">
        <v>282</v>
      </c>
      <c r="L82">
        <v>382</v>
      </c>
      <c r="O82">
        <v>482</v>
      </c>
      <c r="R82">
        <v>582</v>
      </c>
      <c r="U82">
        <v>682</v>
      </c>
      <c r="X82">
        <v>782</v>
      </c>
      <c r="AA82">
        <v>882</v>
      </c>
      <c r="AD82">
        <v>982</v>
      </c>
      <c r="AH82">
        <v>1082</v>
      </c>
      <c r="AK82">
        <f t="shared" si="9"/>
        <v>1182</v>
      </c>
      <c r="AN82">
        <f t="shared" si="10"/>
        <v>1282</v>
      </c>
      <c r="AQ82">
        <f t="shared" si="11"/>
        <v>1382</v>
      </c>
      <c r="AT82">
        <f t="shared" si="12"/>
        <v>1482</v>
      </c>
      <c r="AW82">
        <f t="shared" si="13"/>
        <v>1582</v>
      </c>
      <c r="AZ82">
        <f t="shared" si="14"/>
        <v>1682</v>
      </c>
      <c r="BC82">
        <f t="shared" si="15"/>
        <v>1782</v>
      </c>
      <c r="BF82">
        <f t="shared" si="16"/>
        <v>1882</v>
      </c>
      <c r="BI82">
        <f t="shared" si="17"/>
        <v>1982</v>
      </c>
    </row>
    <row r="83" spans="3:61" ht="12.75">
      <c r="C83">
        <v>83</v>
      </c>
      <c r="F83">
        <v>183</v>
      </c>
      <c r="I83">
        <v>283</v>
      </c>
      <c r="L83">
        <v>383</v>
      </c>
      <c r="O83">
        <v>483</v>
      </c>
      <c r="R83">
        <v>583</v>
      </c>
      <c r="U83">
        <v>683</v>
      </c>
      <c r="X83">
        <v>783</v>
      </c>
      <c r="AA83">
        <v>883</v>
      </c>
      <c r="AD83">
        <v>983</v>
      </c>
      <c r="AH83">
        <v>1083</v>
      </c>
      <c r="AK83">
        <f t="shared" si="9"/>
        <v>1183</v>
      </c>
      <c r="AN83">
        <f t="shared" si="10"/>
        <v>1283</v>
      </c>
      <c r="AQ83">
        <f t="shared" si="11"/>
        <v>1383</v>
      </c>
      <c r="AT83">
        <f t="shared" si="12"/>
        <v>1483</v>
      </c>
      <c r="AW83">
        <f t="shared" si="13"/>
        <v>1583</v>
      </c>
      <c r="AZ83">
        <f t="shared" si="14"/>
        <v>1683</v>
      </c>
      <c r="BC83">
        <f t="shared" si="15"/>
        <v>1783</v>
      </c>
      <c r="BF83">
        <f t="shared" si="16"/>
        <v>1883</v>
      </c>
      <c r="BI83">
        <f t="shared" si="17"/>
        <v>1983</v>
      </c>
    </row>
    <row r="84" spans="3:61" ht="12.75">
      <c r="C84">
        <v>84</v>
      </c>
      <c r="F84">
        <v>184</v>
      </c>
      <c r="I84">
        <v>284</v>
      </c>
      <c r="L84">
        <v>384</v>
      </c>
      <c r="O84">
        <v>484</v>
      </c>
      <c r="R84">
        <v>584</v>
      </c>
      <c r="U84">
        <v>684</v>
      </c>
      <c r="X84">
        <v>784</v>
      </c>
      <c r="AA84">
        <v>884</v>
      </c>
      <c r="AD84">
        <v>984</v>
      </c>
      <c r="AH84">
        <v>1084</v>
      </c>
      <c r="AK84">
        <f t="shared" si="9"/>
        <v>1184</v>
      </c>
      <c r="AN84">
        <f t="shared" si="10"/>
        <v>1284</v>
      </c>
      <c r="AQ84">
        <f t="shared" si="11"/>
        <v>1384</v>
      </c>
      <c r="AT84">
        <f t="shared" si="12"/>
        <v>1484</v>
      </c>
      <c r="AW84">
        <f t="shared" si="13"/>
        <v>1584</v>
      </c>
      <c r="AZ84">
        <f t="shared" si="14"/>
        <v>1684</v>
      </c>
      <c r="BC84">
        <f t="shared" si="15"/>
        <v>1784</v>
      </c>
      <c r="BF84">
        <f t="shared" si="16"/>
        <v>1884</v>
      </c>
      <c r="BI84">
        <f t="shared" si="17"/>
        <v>1984</v>
      </c>
    </row>
    <row r="85" spans="3:61" ht="12.75">
      <c r="C85">
        <v>85</v>
      </c>
      <c r="F85">
        <v>185</v>
      </c>
      <c r="I85">
        <v>285</v>
      </c>
      <c r="L85">
        <v>385</v>
      </c>
      <c r="O85">
        <v>485</v>
      </c>
      <c r="R85">
        <v>585</v>
      </c>
      <c r="U85">
        <v>685</v>
      </c>
      <c r="X85">
        <v>785</v>
      </c>
      <c r="AA85">
        <v>885</v>
      </c>
      <c r="AD85">
        <v>985</v>
      </c>
      <c r="AH85">
        <v>1085</v>
      </c>
      <c r="AK85">
        <f t="shared" si="9"/>
        <v>1185</v>
      </c>
      <c r="AN85">
        <f t="shared" si="10"/>
        <v>1285</v>
      </c>
      <c r="AQ85">
        <f t="shared" si="11"/>
        <v>1385</v>
      </c>
      <c r="AT85">
        <f t="shared" si="12"/>
        <v>1485</v>
      </c>
      <c r="AW85">
        <f t="shared" si="13"/>
        <v>1585</v>
      </c>
      <c r="AZ85">
        <f t="shared" si="14"/>
        <v>1685</v>
      </c>
      <c r="BC85">
        <f t="shared" si="15"/>
        <v>1785</v>
      </c>
      <c r="BF85">
        <f t="shared" si="16"/>
        <v>1885</v>
      </c>
      <c r="BI85">
        <f t="shared" si="17"/>
        <v>1985</v>
      </c>
    </row>
    <row r="86" spans="3:61" ht="12.75">
      <c r="C86">
        <v>86</v>
      </c>
      <c r="F86">
        <v>186</v>
      </c>
      <c r="I86">
        <v>286</v>
      </c>
      <c r="L86">
        <v>386</v>
      </c>
      <c r="O86">
        <v>486</v>
      </c>
      <c r="R86">
        <v>586</v>
      </c>
      <c r="U86">
        <v>686</v>
      </c>
      <c r="X86">
        <v>786</v>
      </c>
      <c r="AA86">
        <v>886</v>
      </c>
      <c r="AD86">
        <v>986</v>
      </c>
      <c r="AH86">
        <v>1086</v>
      </c>
      <c r="AK86">
        <f t="shared" si="9"/>
        <v>1186</v>
      </c>
      <c r="AN86">
        <f t="shared" si="10"/>
        <v>1286</v>
      </c>
      <c r="AQ86">
        <f t="shared" si="11"/>
        <v>1386</v>
      </c>
      <c r="AT86">
        <f t="shared" si="12"/>
        <v>1486</v>
      </c>
      <c r="AW86">
        <f t="shared" si="13"/>
        <v>1586</v>
      </c>
      <c r="AZ86">
        <f t="shared" si="14"/>
        <v>1686</v>
      </c>
      <c r="BC86">
        <f t="shared" si="15"/>
        <v>1786</v>
      </c>
      <c r="BF86">
        <f t="shared" si="16"/>
        <v>1886</v>
      </c>
      <c r="BI86">
        <f t="shared" si="17"/>
        <v>1986</v>
      </c>
    </row>
    <row r="87" spans="3:61" ht="12.75">
      <c r="C87">
        <v>87</v>
      </c>
      <c r="F87">
        <v>187</v>
      </c>
      <c r="I87">
        <v>287</v>
      </c>
      <c r="L87">
        <v>387</v>
      </c>
      <c r="O87">
        <v>487</v>
      </c>
      <c r="R87">
        <v>587</v>
      </c>
      <c r="U87">
        <v>687</v>
      </c>
      <c r="X87">
        <v>787</v>
      </c>
      <c r="AA87">
        <v>887</v>
      </c>
      <c r="AD87">
        <v>987</v>
      </c>
      <c r="AH87">
        <v>1087</v>
      </c>
      <c r="AK87">
        <f t="shared" si="9"/>
        <v>1187</v>
      </c>
      <c r="AN87">
        <f t="shared" si="10"/>
        <v>1287</v>
      </c>
      <c r="AQ87">
        <f t="shared" si="11"/>
        <v>1387</v>
      </c>
      <c r="AT87">
        <f t="shared" si="12"/>
        <v>1487</v>
      </c>
      <c r="AW87">
        <f t="shared" si="13"/>
        <v>1587</v>
      </c>
      <c r="AZ87">
        <f t="shared" si="14"/>
        <v>1687</v>
      </c>
      <c r="BC87">
        <f t="shared" si="15"/>
        <v>1787</v>
      </c>
      <c r="BF87">
        <f t="shared" si="16"/>
        <v>1887</v>
      </c>
      <c r="BI87">
        <f t="shared" si="17"/>
        <v>1987</v>
      </c>
    </row>
    <row r="88" spans="3:61" ht="12.75">
      <c r="C88">
        <v>88</v>
      </c>
      <c r="F88">
        <v>188</v>
      </c>
      <c r="I88">
        <v>288</v>
      </c>
      <c r="L88">
        <v>388</v>
      </c>
      <c r="O88">
        <v>488</v>
      </c>
      <c r="R88">
        <v>588</v>
      </c>
      <c r="U88">
        <v>688</v>
      </c>
      <c r="X88">
        <v>788</v>
      </c>
      <c r="AA88">
        <v>888</v>
      </c>
      <c r="AD88">
        <v>988</v>
      </c>
      <c r="AH88">
        <v>1088</v>
      </c>
      <c r="AK88">
        <f t="shared" si="9"/>
        <v>1188</v>
      </c>
      <c r="AN88">
        <f t="shared" si="10"/>
        <v>1288</v>
      </c>
      <c r="AQ88">
        <f t="shared" si="11"/>
        <v>1388</v>
      </c>
      <c r="AT88">
        <f t="shared" si="12"/>
        <v>1488</v>
      </c>
      <c r="AW88">
        <f t="shared" si="13"/>
        <v>1588</v>
      </c>
      <c r="AZ88">
        <f t="shared" si="14"/>
        <v>1688</v>
      </c>
      <c r="BC88">
        <f t="shared" si="15"/>
        <v>1788</v>
      </c>
      <c r="BF88">
        <f t="shared" si="16"/>
        <v>1888</v>
      </c>
      <c r="BI88">
        <f t="shared" si="17"/>
        <v>1988</v>
      </c>
    </row>
    <row r="89" spans="3:61" ht="12.75">
      <c r="C89">
        <v>89</v>
      </c>
      <c r="F89">
        <v>189</v>
      </c>
      <c r="I89">
        <v>289</v>
      </c>
      <c r="L89">
        <v>389</v>
      </c>
      <c r="O89">
        <v>489</v>
      </c>
      <c r="R89">
        <v>589</v>
      </c>
      <c r="U89">
        <v>689</v>
      </c>
      <c r="X89">
        <v>789</v>
      </c>
      <c r="AA89">
        <v>889</v>
      </c>
      <c r="AD89">
        <v>989</v>
      </c>
      <c r="AH89">
        <v>1089</v>
      </c>
      <c r="AK89">
        <f t="shared" si="9"/>
        <v>1189</v>
      </c>
      <c r="AN89">
        <f t="shared" si="10"/>
        <v>1289</v>
      </c>
      <c r="AQ89">
        <f t="shared" si="11"/>
        <v>1389</v>
      </c>
      <c r="AT89">
        <f t="shared" si="12"/>
        <v>1489</v>
      </c>
      <c r="AW89">
        <f t="shared" si="13"/>
        <v>1589</v>
      </c>
      <c r="AZ89">
        <f t="shared" si="14"/>
        <v>1689</v>
      </c>
      <c r="BC89">
        <f t="shared" si="15"/>
        <v>1789</v>
      </c>
      <c r="BF89">
        <f t="shared" si="16"/>
        <v>1889</v>
      </c>
      <c r="BI89">
        <f t="shared" si="17"/>
        <v>1989</v>
      </c>
    </row>
    <row r="90" spans="3:61" ht="12.75">
      <c r="C90">
        <v>90</v>
      </c>
      <c r="F90">
        <v>190</v>
      </c>
      <c r="I90">
        <v>290</v>
      </c>
      <c r="L90">
        <v>390</v>
      </c>
      <c r="O90">
        <v>490</v>
      </c>
      <c r="R90">
        <v>590</v>
      </c>
      <c r="U90">
        <v>690</v>
      </c>
      <c r="X90">
        <v>790</v>
      </c>
      <c r="AA90">
        <v>890</v>
      </c>
      <c r="AD90">
        <v>990</v>
      </c>
      <c r="AH90">
        <v>1090</v>
      </c>
      <c r="AK90">
        <f t="shared" si="9"/>
        <v>1190</v>
      </c>
      <c r="AN90">
        <f t="shared" si="10"/>
        <v>1290</v>
      </c>
      <c r="AQ90">
        <f t="shared" si="11"/>
        <v>1390</v>
      </c>
      <c r="AT90">
        <f t="shared" si="12"/>
        <v>1490</v>
      </c>
      <c r="AW90">
        <f t="shared" si="13"/>
        <v>1590</v>
      </c>
      <c r="AZ90">
        <f t="shared" si="14"/>
        <v>1690</v>
      </c>
      <c r="BC90">
        <f t="shared" si="15"/>
        <v>1790</v>
      </c>
      <c r="BF90">
        <f t="shared" si="16"/>
        <v>1890</v>
      </c>
      <c r="BI90">
        <f t="shared" si="17"/>
        <v>1990</v>
      </c>
    </row>
    <row r="91" spans="3:61" ht="12.75">
      <c r="C91">
        <v>91</v>
      </c>
      <c r="F91">
        <v>191</v>
      </c>
      <c r="I91">
        <v>291</v>
      </c>
      <c r="L91">
        <v>391</v>
      </c>
      <c r="O91">
        <v>491</v>
      </c>
      <c r="R91">
        <v>591</v>
      </c>
      <c r="U91">
        <v>691</v>
      </c>
      <c r="X91">
        <v>791</v>
      </c>
      <c r="AA91">
        <v>891</v>
      </c>
      <c r="AD91">
        <v>991</v>
      </c>
      <c r="AH91">
        <v>1091</v>
      </c>
      <c r="AK91">
        <f t="shared" si="9"/>
        <v>1191</v>
      </c>
      <c r="AN91">
        <f t="shared" si="10"/>
        <v>1291</v>
      </c>
      <c r="AQ91">
        <f t="shared" si="11"/>
        <v>1391</v>
      </c>
      <c r="AT91">
        <f t="shared" si="12"/>
        <v>1491</v>
      </c>
      <c r="AW91">
        <f t="shared" si="13"/>
        <v>1591</v>
      </c>
      <c r="AZ91">
        <f t="shared" si="14"/>
        <v>1691</v>
      </c>
      <c r="BC91">
        <f t="shared" si="15"/>
        <v>1791</v>
      </c>
      <c r="BF91">
        <f t="shared" si="16"/>
        <v>1891</v>
      </c>
      <c r="BI91">
        <f t="shared" si="17"/>
        <v>1991</v>
      </c>
    </row>
    <row r="92" spans="3:61" ht="12.75">
      <c r="C92">
        <v>92</v>
      </c>
      <c r="F92">
        <v>192</v>
      </c>
      <c r="I92">
        <v>292</v>
      </c>
      <c r="L92">
        <v>392</v>
      </c>
      <c r="O92">
        <v>492</v>
      </c>
      <c r="R92">
        <v>592</v>
      </c>
      <c r="U92">
        <v>692</v>
      </c>
      <c r="X92">
        <v>792</v>
      </c>
      <c r="AA92">
        <v>892</v>
      </c>
      <c r="AD92">
        <v>992</v>
      </c>
      <c r="AH92">
        <v>1092</v>
      </c>
      <c r="AK92">
        <f t="shared" si="9"/>
        <v>1192</v>
      </c>
      <c r="AN92">
        <f t="shared" si="10"/>
        <v>1292</v>
      </c>
      <c r="AQ92">
        <f t="shared" si="11"/>
        <v>1392</v>
      </c>
      <c r="AT92">
        <f t="shared" si="12"/>
        <v>1492</v>
      </c>
      <c r="AW92">
        <f t="shared" si="13"/>
        <v>1592</v>
      </c>
      <c r="AZ92">
        <f t="shared" si="14"/>
        <v>1692</v>
      </c>
      <c r="BC92">
        <f t="shared" si="15"/>
        <v>1792</v>
      </c>
      <c r="BF92">
        <f t="shared" si="16"/>
        <v>1892</v>
      </c>
      <c r="BI92">
        <f t="shared" si="17"/>
        <v>1992</v>
      </c>
    </row>
    <row r="93" spans="3:61" ht="12.75">
      <c r="C93">
        <v>93</v>
      </c>
      <c r="F93">
        <v>193</v>
      </c>
      <c r="I93">
        <v>293</v>
      </c>
      <c r="L93">
        <v>393</v>
      </c>
      <c r="O93">
        <v>493</v>
      </c>
      <c r="R93">
        <v>593</v>
      </c>
      <c r="U93">
        <v>693</v>
      </c>
      <c r="X93">
        <v>793</v>
      </c>
      <c r="AA93">
        <v>893</v>
      </c>
      <c r="AD93">
        <v>993</v>
      </c>
      <c r="AH93">
        <v>1093</v>
      </c>
      <c r="AK93">
        <f t="shared" si="9"/>
        <v>1193</v>
      </c>
      <c r="AN93">
        <f t="shared" si="10"/>
        <v>1293</v>
      </c>
      <c r="AQ93">
        <f t="shared" si="11"/>
        <v>1393</v>
      </c>
      <c r="AT93">
        <f t="shared" si="12"/>
        <v>1493</v>
      </c>
      <c r="AW93">
        <f t="shared" si="13"/>
        <v>1593</v>
      </c>
      <c r="AZ93">
        <f t="shared" si="14"/>
        <v>1693</v>
      </c>
      <c r="BC93">
        <f t="shared" si="15"/>
        <v>1793</v>
      </c>
      <c r="BF93">
        <f t="shared" si="16"/>
        <v>1893</v>
      </c>
      <c r="BI93">
        <f t="shared" si="17"/>
        <v>1993</v>
      </c>
    </row>
    <row r="94" spans="3:61" ht="12.75">
      <c r="C94">
        <v>94</v>
      </c>
      <c r="F94">
        <v>194</v>
      </c>
      <c r="I94">
        <v>294</v>
      </c>
      <c r="L94">
        <v>394</v>
      </c>
      <c r="O94">
        <v>494</v>
      </c>
      <c r="R94">
        <v>594</v>
      </c>
      <c r="U94">
        <v>694</v>
      </c>
      <c r="X94">
        <v>794</v>
      </c>
      <c r="AA94">
        <v>894</v>
      </c>
      <c r="AD94">
        <v>994</v>
      </c>
      <c r="AH94">
        <v>1094</v>
      </c>
      <c r="AK94">
        <f t="shared" si="9"/>
        <v>1194</v>
      </c>
      <c r="AN94">
        <f t="shared" si="10"/>
        <v>1294</v>
      </c>
      <c r="AQ94">
        <f t="shared" si="11"/>
        <v>1394</v>
      </c>
      <c r="AT94">
        <f t="shared" si="12"/>
        <v>1494</v>
      </c>
      <c r="AW94">
        <f t="shared" si="13"/>
        <v>1594</v>
      </c>
      <c r="AZ94">
        <f t="shared" si="14"/>
        <v>1694</v>
      </c>
      <c r="BC94">
        <f t="shared" si="15"/>
        <v>1794</v>
      </c>
      <c r="BF94">
        <f t="shared" si="16"/>
        <v>1894</v>
      </c>
      <c r="BI94">
        <f t="shared" si="17"/>
        <v>1994</v>
      </c>
    </row>
    <row r="95" spans="3:61" ht="12.75">
      <c r="C95">
        <v>95</v>
      </c>
      <c r="F95">
        <v>195</v>
      </c>
      <c r="I95">
        <v>295</v>
      </c>
      <c r="L95">
        <v>395</v>
      </c>
      <c r="O95">
        <v>495</v>
      </c>
      <c r="R95">
        <v>595</v>
      </c>
      <c r="U95">
        <v>695</v>
      </c>
      <c r="X95">
        <v>795</v>
      </c>
      <c r="AA95">
        <v>895</v>
      </c>
      <c r="AD95">
        <v>995</v>
      </c>
      <c r="AH95">
        <v>1095</v>
      </c>
      <c r="AK95">
        <f t="shared" si="9"/>
        <v>1195</v>
      </c>
      <c r="AN95">
        <f t="shared" si="10"/>
        <v>1295</v>
      </c>
      <c r="AQ95">
        <f t="shared" si="11"/>
        <v>1395</v>
      </c>
      <c r="AT95">
        <f t="shared" si="12"/>
        <v>1495</v>
      </c>
      <c r="AW95">
        <f t="shared" si="13"/>
        <v>1595</v>
      </c>
      <c r="AZ95">
        <f t="shared" si="14"/>
        <v>1695</v>
      </c>
      <c r="BC95">
        <f t="shared" si="15"/>
        <v>1795</v>
      </c>
      <c r="BF95">
        <f t="shared" si="16"/>
        <v>1895</v>
      </c>
      <c r="BI95">
        <f t="shared" si="17"/>
        <v>1995</v>
      </c>
    </row>
    <row r="96" spans="3:61" ht="12.75">
      <c r="C96">
        <v>96</v>
      </c>
      <c r="F96">
        <v>196</v>
      </c>
      <c r="I96">
        <v>296</v>
      </c>
      <c r="L96">
        <v>396</v>
      </c>
      <c r="O96">
        <v>496</v>
      </c>
      <c r="R96">
        <v>596</v>
      </c>
      <c r="U96">
        <v>696</v>
      </c>
      <c r="X96">
        <v>796</v>
      </c>
      <c r="AA96">
        <v>896</v>
      </c>
      <c r="AD96">
        <v>996</v>
      </c>
      <c r="AH96">
        <v>1096</v>
      </c>
      <c r="AK96">
        <f t="shared" si="9"/>
        <v>1196</v>
      </c>
      <c r="AN96">
        <f t="shared" si="10"/>
        <v>1296</v>
      </c>
      <c r="AQ96">
        <f t="shared" si="11"/>
        <v>1396</v>
      </c>
      <c r="AT96">
        <f t="shared" si="12"/>
        <v>1496</v>
      </c>
      <c r="AW96">
        <f t="shared" si="13"/>
        <v>1596</v>
      </c>
      <c r="AZ96">
        <f t="shared" si="14"/>
        <v>1696</v>
      </c>
      <c r="BC96">
        <f t="shared" si="15"/>
        <v>1796</v>
      </c>
      <c r="BF96">
        <f t="shared" si="16"/>
        <v>1896</v>
      </c>
      <c r="BI96">
        <f t="shared" si="17"/>
        <v>1996</v>
      </c>
    </row>
    <row r="97" spans="3:61" ht="12.75">
      <c r="C97">
        <v>97</v>
      </c>
      <c r="F97">
        <v>197</v>
      </c>
      <c r="I97">
        <v>297</v>
      </c>
      <c r="L97">
        <v>397</v>
      </c>
      <c r="O97">
        <v>497</v>
      </c>
      <c r="R97">
        <v>597</v>
      </c>
      <c r="U97">
        <v>697</v>
      </c>
      <c r="X97">
        <v>797</v>
      </c>
      <c r="AA97">
        <v>897</v>
      </c>
      <c r="AD97">
        <v>997</v>
      </c>
      <c r="AH97">
        <v>1097</v>
      </c>
      <c r="AK97">
        <f t="shared" si="9"/>
        <v>1197</v>
      </c>
      <c r="AN97">
        <f t="shared" si="10"/>
        <v>1297</v>
      </c>
      <c r="AQ97">
        <f t="shared" si="11"/>
        <v>1397</v>
      </c>
      <c r="AT97">
        <f t="shared" si="12"/>
        <v>1497</v>
      </c>
      <c r="AW97">
        <f t="shared" si="13"/>
        <v>1597</v>
      </c>
      <c r="AZ97">
        <f t="shared" si="14"/>
        <v>1697</v>
      </c>
      <c r="BC97">
        <f t="shared" si="15"/>
        <v>1797</v>
      </c>
      <c r="BF97">
        <f t="shared" si="16"/>
        <v>1897</v>
      </c>
      <c r="BI97">
        <f t="shared" si="17"/>
        <v>1997</v>
      </c>
    </row>
    <row r="98" spans="3:61" ht="12.75">
      <c r="C98">
        <v>98</v>
      </c>
      <c r="F98">
        <v>198</v>
      </c>
      <c r="I98">
        <v>298</v>
      </c>
      <c r="L98">
        <v>398</v>
      </c>
      <c r="O98">
        <v>498</v>
      </c>
      <c r="R98">
        <v>598</v>
      </c>
      <c r="U98">
        <v>698</v>
      </c>
      <c r="X98">
        <v>798</v>
      </c>
      <c r="AA98">
        <v>898</v>
      </c>
      <c r="AD98">
        <v>998</v>
      </c>
      <c r="AH98">
        <v>1098</v>
      </c>
      <c r="AK98">
        <f t="shared" si="9"/>
        <v>1198</v>
      </c>
      <c r="AN98">
        <f t="shared" si="10"/>
        <v>1298</v>
      </c>
      <c r="AQ98">
        <f t="shared" si="11"/>
        <v>1398</v>
      </c>
      <c r="AT98">
        <f t="shared" si="12"/>
        <v>1498</v>
      </c>
      <c r="AW98">
        <f t="shared" si="13"/>
        <v>1598</v>
      </c>
      <c r="AZ98">
        <f t="shared" si="14"/>
        <v>1698</v>
      </c>
      <c r="BC98">
        <f t="shared" si="15"/>
        <v>1798</v>
      </c>
      <c r="BF98">
        <f t="shared" si="16"/>
        <v>1898</v>
      </c>
      <c r="BI98">
        <f t="shared" si="17"/>
        <v>1998</v>
      </c>
    </row>
    <row r="99" spans="3:61" ht="12.75">
      <c r="C99">
        <v>99</v>
      </c>
      <c r="F99">
        <v>199</v>
      </c>
      <c r="I99">
        <v>299</v>
      </c>
      <c r="L99">
        <v>399</v>
      </c>
      <c r="O99">
        <v>499</v>
      </c>
      <c r="R99">
        <v>599</v>
      </c>
      <c r="U99">
        <v>699</v>
      </c>
      <c r="X99">
        <v>799</v>
      </c>
      <c r="AA99">
        <v>899</v>
      </c>
      <c r="AD99">
        <v>999</v>
      </c>
      <c r="AH99">
        <v>1099</v>
      </c>
      <c r="AK99">
        <f t="shared" si="9"/>
        <v>1199</v>
      </c>
      <c r="AN99">
        <f t="shared" si="10"/>
        <v>1299</v>
      </c>
      <c r="AQ99">
        <f t="shared" si="11"/>
        <v>1399</v>
      </c>
      <c r="AT99">
        <f t="shared" si="12"/>
        <v>1499</v>
      </c>
      <c r="AW99">
        <f t="shared" si="13"/>
        <v>1599</v>
      </c>
      <c r="AZ99">
        <f t="shared" si="14"/>
        <v>1699</v>
      </c>
      <c r="BC99">
        <f t="shared" si="15"/>
        <v>1799</v>
      </c>
      <c r="BF99">
        <f t="shared" si="16"/>
        <v>1899</v>
      </c>
      <c r="BI99">
        <f t="shared" si="17"/>
        <v>1999</v>
      </c>
    </row>
    <row r="100" spans="3:61" ht="12.75">
      <c r="C100">
        <v>100</v>
      </c>
      <c r="F100">
        <v>200</v>
      </c>
      <c r="I100">
        <v>300</v>
      </c>
      <c r="L100">
        <v>400</v>
      </c>
      <c r="O100">
        <v>500</v>
      </c>
      <c r="R100">
        <v>600</v>
      </c>
      <c r="U100">
        <v>700</v>
      </c>
      <c r="X100">
        <v>800</v>
      </c>
      <c r="AA100">
        <v>900</v>
      </c>
      <c r="AD100">
        <v>1000</v>
      </c>
      <c r="AH100">
        <v>1100</v>
      </c>
      <c r="AK100">
        <f t="shared" si="9"/>
        <v>1200</v>
      </c>
      <c r="AN100">
        <f t="shared" si="10"/>
        <v>1300</v>
      </c>
      <c r="AQ100">
        <f t="shared" si="11"/>
        <v>1400</v>
      </c>
      <c r="AT100">
        <f t="shared" si="12"/>
        <v>1500</v>
      </c>
      <c r="AW100">
        <f t="shared" si="13"/>
        <v>1600</v>
      </c>
      <c r="AZ100">
        <f t="shared" si="14"/>
        <v>1700</v>
      </c>
      <c r="BC100">
        <f t="shared" si="15"/>
        <v>1800</v>
      </c>
      <c r="BF100">
        <f t="shared" si="16"/>
        <v>1900</v>
      </c>
      <c r="BI100">
        <f t="shared" si="17"/>
        <v>2000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Jean-Gualbert FABUREL</cp:lastModifiedBy>
  <dcterms:created xsi:type="dcterms:W3CDTF">2007-10-01T21:30:16Z</dcterms:created>
  <dcterms:modified xsi:type="dcterms:W3CDTF">2010-09-18T21:12:12Z</dcterms:modified>
  <cp:category/>
  <cp:version/>
  <cp:contentType/>
  <cp:contentStatus/>
</cp:coreProperties>
</file>